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356" windowWidth="8310" windowHeight="9720" tabRatio="925" activeTab="1"/>
  </bookViews>
  <sheets>
    <sheet name="UD ALZIRA" sheetId="1" r:id="rId1"/>
    <sheet name="GOLS" sheetId="2" r:id="rId2"/>
    <sheet name="Golejadors" sheetId="3" r:id="rId3"/>
    <sheet name="Targetes" sheetId="4" r:id="rId4"/>
    <sheet name="Gols marcats" sheetId="5" r:id="rId5"/>
    <sheet name="Gols encaixats" sheetId="6" r:id="rId6"/>
    <sheet name="G.m.casa" sheetId="7" r:id="rId7"/>
    <sheet name="G.e.casa" sheetId="8" r:id="rId8"/>
    <sheet name="G.m.fora" sheetId="9" r:id="rId9"/>
    <sheet name="G.e.fora" sheetId="10" r:id="rId10"/>
    <sheet name="Gr. class. 38" sheetId="11" r:id="rId11"/>
    <sheet name="Classificacions" sheetId="12" r:id="rId12"/>
    <sheet name="Gols marcats per quarts" sheetId="13" r:id="rId13"/>
    <sheet name="Gols encaixats per quarts" sheetId="14" r:id="rId14"/>
    <sheet name="Gols marcats per parts" sheetId="15" r:id="rId15"/>
    <sheet name="Gols marcats per terços" sheetId="16" r:id="rId16"/>
    <sheet name="Gols encaixats per parts" sheetId="17" r:id="rId17"/>
    <sheet name="Gols encaixats per terços" sheetId="18" r:id="rId18"/>
    <sheet name="Gr. Class. 42" sheetId="19" state="hidden" r:id="rId19"/>
  </sheets>
  <definedNames>
    <definedName name="_xlnm.Print_Area" localSheetId="4">'Gols marcats'!$A:$IV</definedName>
    <definedName name="_xlnm.Print_Area" localSheetId="3">'Targetes'!$A:$IV</definedName>
  </definedNames>
  <calcPr fullCalcOnLoad="1"/>
</workbook>
</file>

<file path=xl/sharedStrings.xml><?xml version="1.0" encoding="utf-8"?>
<sst xmlns="http://schemas.openxmlformats.org/spreadsheetml/2006/main" count="2314" uniqueCount="220">
  <si>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</si>
  <si>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</si>
  <si>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</si>
  <si>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</si>
  <si>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</si>
  <si>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</si>
  <si>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</si>
  <si>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</si>
  <si>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</si>
  <si>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</si>
  <si>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</si>
  <si>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</si>
  <si>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</si>
  <si>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</si>
  <si>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</si>
  <si>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</si>
  <si>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</si>
  <si>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</si>
  <si>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</si>
  <si>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</si>
  <si>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</si>
  <si>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</si>
  <si>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</si>
  <si>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</si>
  <si>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</si>
  <si>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</si>
  <si>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</si>
  <si>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</si>
  <si>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</si>
  <si>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</si>
  <si>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</si>
  <si>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</si>
  <si>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</si>
  <si>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</si>
  <si>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</si>
  <si>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</si>
  <si>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</si>
  <si>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</si>
  <si>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</si>
  <si>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</si>
  <si>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</si>
  <si>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</si>
  <si>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</si>
  <si>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</si>
  <si>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</si>
  <si>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</si>
  <si>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</si>
  <si>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</si>
  <si>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</si>
  <si>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</si>
  <si>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</si>
  <si>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</si>
  <si>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</si>
  <si>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</si>
  <si>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</si>
  <si>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</si>
  <si>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</si>
  <si>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</si>
  <si>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</si>
  <si>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</si>
  <si>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Porter</t>
  </si>
  <si>
    <t>Mig def.</t>
  </si>
  <si>
    <t>Davanter</t>
  </si>
  <si>
    <t>Entrenador</t>
  </si>
  <si>
    <t>Prep.fís.</t>
  </si>
  <si>
    <t>Delegat</t>
  </si>
  <si>
    <t>Tipus de gol</t>
  </si>
  <si>
    <t>De cap</t>
  </si>
  <si>
    <t>No convocat per</t>
  </si>
  <si>
    <t>Tornada 2ª eliminatòria</t>
  </si>
  <si>
    <t>2n entr</t>
  </si>
  <si>
    <t>Massatg</t>
  </si>
  <si>
    <t>Tornada 1ª eliminatòria</t>
  </si>
  <si>
    <t>Anada 3ª eliminatòria</t>
  </si>
  <si>
    <t>Tornada 3ª eliminatòria</t>
  </si>
  <si>
    <t>Prep. Port.</t>
  </si>
  <si>
    <t>Anada 1ª eliminatòria</t>
  </si>
  <si>
    <t>Muro</t>
  </si>
  <si>
    <t>La Nucia</t>
  </si>
  <si>
    <t>Borriol</t>
  </si>
  <si>
    <t>Llosa</t>
  </si>
  <si>
    <t>Riba-roja</t>
  </si>
  <si>
    <t>Acero</t>
  </si>
  <si>
    <t>Novelda</t>
  </si>
  <si>
    <t>Jove Espanyol</t>
  </si>
  <si>
    <t>Vila-real C</t>
  </si>
  <si>
    <t>Castelló</t>
  </si>
  <si>
    <t>Utiel</t>
  </si>
  <si>
    <t>Joan</t>
  </si>
  <si>
    <t>Dani Ponz</t>
  </si>
  <si>
    <t>Toni Hernández</t>
  </si>
  <si>
    <t>Ramón Trapero</t>
  </si>
  <si>
    <t xml:space="preserve">Central </t>
  </si>
  <si>
    <t>Lat. dret</t>
  </si>
  <si>
    <t>Lat. esq.</t>
  </si>
  <si>
    <t>Lateral</t>
  </si>
  <si>
    <t>Mitjapunta</t>
  </si>
  <si>
    <t>Int. esq.</t>
  </si>
  <si>
    <t>Int. dret</t>
  </si>
  <si>
    <t>GROGUES</t>
  </si>
  <si>
    <t xml:space="preserve"> DOBLE GROGA</t>
  </si>
  <si>
    <t>ROJA DIRECTA</t>
  </si>
  <si>
    <t>Anada 2ª eliminatòria</t>
  </si>
  <si>
    <t>Torre Levante</t>
  </si>
  <si>
    <t>Paterna</t>
  </si>
  <si>
    <t>Eldense</t>
  </si>
  <si>
    <t>At. Saguntino</t>
  </si>
  <si>
    <t>Orihuela</t>
  </si>
  <si>
    <t>Pinoso</t>
  </si>
  <si>
    <t>Cullera</t>
  </si>
  <si>
    <t>Torrevieja</t>
  </si>
  <si>
    <t>Tejera</t>
  </si>
  <si>
    <t>Portero</t>
  </si>
  <si>
    <t>Ballester</t>
  </si>
  <si>
    <t>Édgar</t>
  </si>
  <si>
    <t>Joan Onrubia</t>
  </si>
  <si>
    <t>Mallol</t>
  </si>
  <si>
    <t>Miguel Ángel</t>
  </si>
  <si>
    <t>Óscar Prats</t>
  </si>
  <si>
    <t>Palomares</t>
  </si>
  <si>
    <t>Victoria</t>
  </si>
  <si>
    <t>Clausi</t>
  </si>
  <si>
    <t>Gisbert</t>
  </si>
  <si>
    <t>Juanan</t>
  </si>
  <si>
    <t>Lluís</t>
  </si>
  <si>
    <t>Nico</t>
  </si>
  <si>
    <t>Santi</t>
  </si>
  <si>
    <t>Valiente</t>
  </si>
  <si>
    <t>Bleda</t>
  </si>
  <si>
    <t>David López</t>
  </si>
  <si>
    <t>Fabassou</t>
  </si>
  <si>
    <t>Richi Moreno</t>
  </si>
  <si>
    <t>Lat-central</t>
  </si>
  <si>
    <t>Central</t>
  </si>
  <si>
    <t>Lat. Izq.</t>
  </si>
  <si>
    <t>Lat-int.</t>
  </si>
  <si>
    <t>Int. Izq.</t>
  </si>
  <si>
    <t>Mediapunta</t>
  </si>
  <si>
    <t>Medio org.</t>
  </si>
  <si>
    <t>M. def.</t>
  </si>
  <si>
    <t>Int. Der.</t>
  </si>
  <si>
    <t>Delantero</t>
  </si>
  <si>
    <t>Miguel Carrasco</t>
  </si>
  <si>
    <t>Saúl Boluda</t>
  </si>
  <si>
    <t>2-0</t>
  </si>
  <si>
    <t>C</t>
  </si>
  <si>
    <t>T</t>
  </si>
  <si>
    <t>DT</t>
  </si>
  <si>
    <t>L</t>
  </si>
  <si>
    <t>I</t>
  </si>
  <si>
    <t>E</t>
  </si>
  <si>
    <t>Sinisterra</t>
  </si>
  <si>
    <t>p. p.</t>
  </si>
  <si>
    <t xml:space="preserve">p. p. </t>
  </si>
  <si>
    <t>0-2</t>
  </si>
  <si>
    <t>0-1</t>
  </si>
  <si>
    <t>Medio centro</t>
  </si>
  <si>
    <t>Gabri</t>
  </si>
  <si>
    <t>2-3</t>
  </si>
  <si>
    <t>1-2</t>
  </si>
  <si>
    <t>1-1</t>
  </si>
  <si>
    <t>0-0</t>
  </si>
  <si>
    <t>B</t>
  </si>
  <si>
    <t>Lucas Bou</t>
  </si>
  <si>
    <t>S</t>
  </si>
  <si>
    <t>NA</t>
  </si>
  <si>
    <t>2-1</t>
  </si>
  <si>
    <t>1-0</t>
  </si>
  <si>
    <t>2-5</t>
  </si>
  <si>
    <t>Alberto</t>
  </si>
  <si>
    <t>4-1</t>
  </si>
  <si>
    <t>Lliga</t>
  </si>
  <si>
    <t>Pretemporada</t>
  </si>
  <si>
    <t>Copa Federació</t>
  </si>
  <si>
    <t>GOLS LLIGA</t>
  </si>
  <si>
    <t>TOTAL GOLS</t>
  </si>
  <si>
    <t>OFICIAL</t>
  </si>
  <si>
    <t>3-1</t>
  </si>
  <si>
    <t>Yeclano</t>
  </si>
  <si>
    <t>Substituït</t>
  </si>
  <si>
    <t>Entra</t>
  </si>
  <si>
    <t>R</t>
  </si>
  <si>
    <t>Pl 1</t>
  </si>
  <si>
    <t xml:space="preserve">Pl </t>
  </si>
  <si>
    <t>TOTALS</t>
  </si>
  <si>
    <t>LLIGA</t>
  </si>
  <si>
    <t>EXPULSIONS</t>
  </si>
  <si>
    <t>DOBLE GROGA</t>
  </si>
  <si>
    <t>SANCIONAT</t>
  </si>
  <si>
    <t>PLAY-OFF</t>
  </si>
  <si>
    <t>Titular Lliga</t>
  </si>
  <si>
    <t>Jugats Lliga</t>
  </si>
  <si>
    <t>Cristian (Juv B)</t>
  </si>
  <si>
    <t>Alejandro (Juv A)</t>
  </si>
  <si>
    <t>Vicente Flor</t>
  </si>
  <si>
    <t>4-0</t>
  </si>
  <si>
    <t>Rafa Gimeno</t>
  </si>
  <si>
    <t>P.P.</t>
  </si>
  <si>
    <t>Adolfo</t>
  </si>
  <si>
    <t>0-3</t>
  </si>
  <si>
    <t>0-5</t>
  </si>
  <si>
    <t>3-2</t>
  </si>
  <si>
    <t>Ríos</t>
  </si>
  <si>
    <t>3-0</t>
  </si>
  <si>
    <t>Loja</t>
  </si>
  <si>
    <t>Joan Francés</t>
  </si>
  <si>
    <t>Interior</t>
  </si>
  <si>
    <t>Joel</t>
  </si>
  <si>
    <t>LOJA</t>
  </si>
  <si>
    <t>Play-off</t>
  </si>
  <si>
    <t>TOTAL PLAY-OFF</t>
  </si>
  <si>
    <t>YECLANO</t>
  </si>
  <si>
    <t xml:space="preserve">Adolfo </t>
  </si>
  <si>
    <t>San Roque</t>
  </si>
  <si>
    <t>SAN ROQUE</t>
  </si>
  <si>
    <t>Grogues</t>
  </si>
  <si>
    <t>Doble groga</t>
  </si>
  <si>
    <t>Roja directa</t>
  </si>
  <si>
    <t>Gols</t>
  </si>
  <si>
    <t>Sencers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</si>
</sst>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sz val="9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double"/>
      <top style="thin"/>
      <bottom style="thick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>
        <color indexed="8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52" xfId="53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69" xfId="0" applyFont="1" applyFill="1" applyBorder="1" applyAlignment="1">
      <alignment horizontal="center" vertical="top" textRotation="90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0" xfId="0" applyFont="1" applyFill="1" applyBorder="1" applyAlignment="1">
      <alignment horizontal="center" textRotation="90"/>
    </xf>
    <xf numFmtId="0" fontId="0" fillId="34" borderId="50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3" fillId="34" borderId="32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1" xfId="0" applyFont="1" applyFill="1" applyBorder="1" applyAlignment="1">
      <alignment horizontal="center" textRotation="90"/>
    </xf>
    <xf numFmtId="0" fontId="0" fillId="0" borderId="71" xfId="0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7" fillId="0" borderId="72" xfId="53" applyFont="1" applyFill="1" applyBorder="1" applyAlignment="1">
      <alignment horizontal="center"/>
      <protection/>
    </xf>
    <xf numFmtId="0" fontId="7" fillId="0" borderId="73" xfId="53" applyFont="1" applyFill="1" applyBorder="1" applyAlignment="1">
      <alignment horizontal="center" wrapText="1"/>
      <protection/>
    </xf>
    <xf numFmtId="0" fontId="0" fillId="0" borderId="73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0" fontId="0" fillId="34" borderId="73" xfId="0" applyFont="1" applyFill="1" applyBorder="1" applyAlignment="1">
      <alignment horizontal="center"/>
    </xf>
    <xf numFmtId="0" fontId="8" fillId="34" borderId="73" xfId="53" applyFont="1" applyFill="1" applyBorder="1" applyAlignment="1">
      <alignment horizontal="center" wrapText="1"/>
      <protection/>
    </xf>
    <xf numFmtId="0" fontId="7" fillId="0" borderId="74" xfId="53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3" xfId="53" applyFont="1" applyFill="1" applyBorder="1" applyAlignment="1">
      <alignment horizontal="center" wrapText="1"/>
      <protection/>
    </xf>
    <xf numFmtId="49" fontId="0" fillId="0" borderId="77" xfId="0" applyNumberFormat="1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/>
    </xf>
    <xf numFmtId="0" fontId="1" fillId="0" borderId="61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7" fillId="34" borderId="73" xfId="53" applyFont="1" applyFill="1" applyBorder="1" applyAlignment="1">
      <alignment horizontal="center" wrapText="1"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7" fillId="0" borderId="79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0" fillId="35" borderId="1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83" xfId="53" applyFont="1" applyFill="1" applyBorder="1" applyAlignment="1">
      <alignment horizontal="center" wrapText="1"/>
      <protection/>
    </xf>
    <xf numFmtId="0" fontId="7" fillId="0" borderId="84" xfId="53" applyFont="1" applyFill="1" applyBorder="1" applyAlignment="1">
      <alignment horizontal="center" wrapText="1"/>
      <protection/>
    </xf>
    <xf numFmtId="0" fontId="7" fillId="0" borderId="71" xfId="53" applyFont="1" applyFill="1" applyBorder="1" applyAlignment="1">
      <alignment horizontal="center" wrapText="1"/>
      <protection/>
    </xf>
    <xf numFmtId="0" fontId="0" fillId="34" borderId="85" xfId="0" applyFont="1" applyFill="1" applyBorder="1" applyAlignment="1">
      <alignment horizontal="center"/>
    </xf>
    <xf numFmtId="0" fontId="0" fillId="35" borderId="85" xfId="0" applyFont="1" applyFill="1" applyBorder="1" applyAlignment="1">
      <alignment horizontal="center"/>
    </xf>
    <xf numFmtId="0" fontId="0" fillId="35" borderId="85" xfId="0" applyFill="1" applyBorder="1" applyAlignment="1">
      <alignment horizontal="center"/>
    </xf>
    <xf numFmtId="0" fontId="0" fillId="35" borderId="86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73" xfId="0" applyFont="1" applyFill="1" applyBorder="1" applyAlignment="1">
      <alignment horizontal="center"/>
    </xf>
    <xf numFmtId="0" fontId="0" fillId="35" borderId="74" xfId="0" applyFont="1" applyFill="1" applyBorder="1" applyAlignment="1">
      <alignment horizontal="center"/>
    </xf>
    <xf numFmtId="0" fontId="0" fillId="35" borderId="87" xfId="0" applyFont="1" applyFill="1" applyBorder="1" applyAlignment="1">
      <alignment horizontal="center"/>
    </xf>
    <xf numFmtId="0" fontId="0" fillId="34" borderId="87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0" fontId="0" fillId="0" borderId="41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4" borderId="83" xfId="0" applyFont="1" applyFill="1" applyBorder="1" applyAlignment="1">
      <alignment horizontal="center"/>
    </xf>
    <xf numFmtId="0" fontId="0" fillId="34" borderId="9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74" xfId="0" applyFont="1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/>
    </xf>
    <xf numFmtId="49" fontId="0" fillId="0" borderId="77" xfId="0" applyNumberFormat="1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/>
    </xf>
    <xf numFmtId="0" fontId="0" fillId="0" borderId="50" xfId="0" applyFont="1" applyFill="1" applyBorder="1" applyAlignment="1">
      <alignment horizontal="center" textRotation="90"/>
    </xf>
    <xf numFmtId="0" fontId="0" fillId="0" borderId="92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34" borderId="50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3" fillId="0" borderId="75" xfId="0" applyFont="1" applyFill="1" applyBorder="1" applyAlignment="1">
      <alignment horizontal="center" textRotation="90"/>
    </xf>
    <xf numFmtId="0" fontId="0" fillId="0" borderId="9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34" borderId="17" xfId="0" applyFont="1" applyFill="1" applyBorder="1" applyAlignment="1">
      <alignment horizontal="center" textRotation="90"/>
    </xf>
    <xf numFmtId="49" fontId="0" fillId="34" borderId="77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textRotation="90"/>
    </xf>
    <xf numFmtId="0" fontId="0" fillId="34" borderId="8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34" borderId="94" xfId="0" applyNumberFormat="1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96" xfId="0" applyFill="1" applyBorder="1" applyAlignment="1">
      <alignment horizontal="center"/>
    </xf>
    <xf numFmtId="0" fontId="0" fillId="0" borderId="0" xfId="0" applyFill="1" applyAlignment="1">
      <alignment textRotation="90"/>
    </xf>
    <xf numFmtId="0" fontId="0" fillId="34" borderId="71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9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72" xfId="53" applyFont="1" applyFill="1" applyBorder="1" applyAlignment="1">
      <alignment horizontal="center"/>
      <protection/>
    </xf>
    <xf numFmtId="0" fontId="11" fillId="0" borderId="32" xfId="0" applyFont="1" applyFill="1" applyBorder="1" applyAlignment="1">
      <alignment horizontal="center" textRotation="90"/>
    </xf>
    <xf numFmtId="0" fontId="0" fillId="0" borderId="96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" fillId="0" borderId="45" xfId="0" applyFont="1" applyFill="1" applyBorder="1" applyAlignment="1">
      <alignment horizontal="center" vertical="justify" textRotation="90"/>
    </xf>
    <xf numFmtId="0" fontId="0" fillId="0" borderId="68" xfId="0" applyFill="1" applyBorder="1" applyAlignment="1">
      <alignment horizontal="center"/>
    </xf>
    <xf numFmtId="0" fontId="11" fillId="0" borderId="44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0" fontId="1" fillId="0" borderId="69" xfId="0" applyFont="1" applyFill="1" applyBorder="1" applyAlignment="1">
      <alignment horizontal="center" vertical="justify" textRotation="90"/>
    </xf>
    <xf numFmtId="0" fontId="0" fillId="0" borderId="98" xfId="0" applyBorder="1" applyAlignment="1">
      <alignment horizontal="center"/>
    </xf>
    <xf numFmtId="0" fontId="11" fillId="0" borderId="71" xfId="0" applyFont="1" applyFill="1" applyBorder="1" applyAlignment="1">
      <alignment horizontal="center" textRotation="90"/>
    </xf>
    <xf numFmtId="0" fontId="11" fillId="0" borderId="12" xfId="0" applyFont="1" applyFill="1" applyBorder="1" applyAlignment="1">
      <alignment horizontal="center" textRotation="90"/>
    </xf>
    <xf numFmtId="0" fontId="11" fillId="0" borderId="50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3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1" fillId="34" borderId="32" xfId="0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 textRotation="90"/>
    </xf>
    <xf numFmtId="49" fontId="0" fillId="0" borderId="28" xfId="0" applyNumberFormat="1" applyFont="1" applyFill="1" applyBorder="1" applyAlignment="1">
      <alignment horizontal="center" textRotation="90"/>
    </xf>
    <xf numFmtId="0" fontId="0" fillId="0" borderId="71" xfId="0" applyFont="1" applyFill="1" applyBorder="1" applyAlignment="1">
      <alignment horizontal="center" textRotation="90"/>
    </xf>
    <xf numFmtId="0" fontId="3" fillId="0" borderId="43" xfId="0" applyFont="1" applyFill="1" applyBorder="1" applyAlignment="1">
      <alignment horizontal="center" textRotation="90"/>
    </xf>
    <xf numFmtId="0" fontId="0" fillId="0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82" xfId="0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 vertical="top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49" fontId="0" fillId="0" borderId="101" xfId="0" applyNumberFormat="1" applyFill="1" applyBorder="1" applyAlignment="1">
      <alignment horizontal="center" textRotation="90"/>
    </xf>
    <xf numFmtId="0" fontId="12" fillId="34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0" fillId="0" borderId="102" xfId="0" applyFont="1" applyFill="1" applyBorder="1" applyAlignment="1">
      <alignment horizontal="center" textRotation="90"/>
    </xf>
    <xf numFmtId="0" fontId="0" fillId="0" borderId="103" xfId="0" applyFont="1" applyFill="1" applyBorder="1" applyAlignment="1">
      <alignment horizontal="center" textRotation="90"/>
    </xf>
    <xf numFmtId="0" fontId="0" fillId="0" borderId="94" xfId="0" applyFont="1" applyFill="1" applyBorder="1" applyAlignment="1">
      <alignment horizontal="center" textRotation="90"/>
    </xf>
    <xf numFmtId="0" fontId="0" fillId="0" borderId="68" xfId="0" applyFont="1" applyFill="1" applyBorder="1" applyAlignment="1">
      <alignment horizontal="center" textRotation="90"/>
    </xf>
    <xf numFmtId="0" fontId="0" fillId="0" borderId="27" xfId="0" applyFont="1" applyFill="1" applyBorder="1" applyAlignment="1">
      <alignment horizontal="center" textRotation="90"/>
    </xf>
    <xf numFmtId="0" fontId="0" fillId="0" borderId="3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4" xfId="0" applyFill="1" applyBorder="1" applyAlignment="1">
      <alignment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104" xfId="0" applyNumberForma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104" xfId="0" applyNumberFormat="1" applyFont="1" applyFill="1" applyBorder="1" applyAlignment="1">
      <alignment horizontal="center" vertical="center"/>
    </xf>
    <xf numFmtId="0" fontId="0" fillId="34" borderId="104" xfId="0" applyFont="1" applyFill="1" applyBorder="1" applyAlignment="1">
      <alignment horizontal="center"/>
    </xf>
    <xf numFmtId="49" fontId="0" fillId="34" borderId="75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0" borderId="104" xfId="0" applyFill="1" applyBorder="1" applyAlignment="1">
      <alignment/>
    </xf>
    <xf numFmtId="0" fontId="7" fillId="0" borderId="105" xfId="53" applyFont="1" applyFill="1" applyBorder="1" applyAlignment="1">
      <alignment horizontal="center"/>
      <protection/>
    </xf>
    <xf numFmtId="0" fontId="7" fillId="0" borderId="106" xfId="53" applyFont="1" applyFill="1" applyBorder="1" applyAlignment="1">
      <alignment horizontal="center" wrapText="1"/>
      <protection/>
    </xf>
    <xf numFmtId="0" fontId="7" fillId="0" borderId="107" xfId="53" applyFont="1" applyFill="1" applyBorder="1" applyAlignment="1">
      <alignment horizontal="center" wrapText="1"/>
      <protection/>
    </xf>
    <xf numFmtId="0" fontId="7" fillId="34" borderId="106" xfId="53" applyFont="1" applyFill="1" applyBorder="1" applyAlignment="1">
      <alignment horizontal="center" wrapText="1"/>
      <protection/>
    </xf>
    <xf numFmtId="49" fontId="0" fillId="0" borderId="94" xfId="0" applyNumberFormat="1" applyFont="1" applyFill="1" applyBorder="1" applyAlignment="1">
      <alignment horizontal="center" textRotation="90"/>
    </xf>
    <xf numFmtId="0" fontId="0" fillId="0" borderId="104" xfId="0" applyFont="1" applyFill="1" applyBorder="1" applyAlignment="1">
      <alignment horizontal="center" textRotation="90"/>
    </xf>
    <xf numFmtId="0" fontId="0" fillId="0" borderId="106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35" borderId="110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111" xfId="0" applyFill="1" applyBorder="1" applyAlignment="1">
      <alignment horizontal="center"/>
    </xf>
    <xf numFmtId="0" fontId="7" fillId="0" borderId="37" xfId="53" applyFont="1" applyFill="1" applyBorder="1" applyAlignment="1">
      <alignment horizontal="center" wrapText="1"/>
      <protection/>
    </xf>
    <xf numFmtId="0" fontId="1" fillId="0" borderId="50" xfId="0" applyFont="1" applyFill="1" applyBorder="1" applyAlignment="1">
      <alignment horizontal="center" textRotation="90"/>
    </xf>
    <xf numFmtId="0" fontId="1" fillId="34" borderId="5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textRotation="90"/>
    </xf>
    <xf numFmtId="0" fontId="12" fillId="0" borderId="5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3" fillId="0" borderId="96" xfId="0" applyFont="1" applyBorder="1" applyAlignment="1">
      <alignment/>
    </xf>
    <xf numFmtId="0" fontId="14" fillId="0" borderId="96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textRotation="90"/>
    </xf>
    <xf numFmtId="0" fontId="0" fillId="34" borderId="31" xfId="0" applyFill="1" applyBorder="1" applyAlignment="1">
      <alignment horizontal="center"/>
    </xf>
    <xf numFmtId="0" fontId="1" fillId="34" borderId="31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75" xfId="0" applyFill="1" applyBorder="1" applyAlignment="1">
      <alignment horizontal="center" vertical="top"/>
    </xf>
    <xf numFmtId="0" fontId="0" fillId="0" borderId="81" xfId="0" applyFont="1" applyFill="1" applyBorder="1" applyAlignment="1">
      <alignment horizontal="center" textRotation="90"/>
    </xf>
    <xf numFmtId="0" fontId="0" fillId="34" borderId="32" xfId="0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1" fontId="0" fillId="38" borderId="12" xfId="0" applyNumberFormat="1" applyFont="1" applyFill="1" applyBorder="1" applyAlignment="1" quotePrefix="1">
      <alignment horizontal="center"/>
    </xf>
    <xf numFmtId="0" fontId="0" fillId="38" borderId="13" xfId="0" applyFill="1" applyBorder="1" applyAlignment="1">
      <alignment horizontal="center"/>
    </xf>
    <xf numFmtId="0" fontId="1" fillId="38" borderId="10" xfId="0" applyFont="1" applyFill="1" applyBorder="1" applyAlignment="1">
      <alignment horizontal="center" vertical="top" textRotation="90"/>
    </xf>
    <xf numFmtId="1" fontId="0" fillId="39" borderId="12" xfId="0" applyNumberFormat="1" applyFont="1" applyFill="1" applyBorder="1" applyAlignment="1" quotePrefix="1">
      <alignment horizontal="center"/>
    </xf>
    <xf numFmtId="0" fontId="0" fillId="39" borderId="13" xfId="0" applyFill="1" applyBorder="1" applyAlignment="1">
      <alignment horizontal="center"/>
    </xf>
    <xf numFmtId="0" fontId="1" fillId="39" borderId="10" xfId="0" applyFont="1" applyFill="1" applyBorder="1" applyAlignment="1">
      <alignment horizontal="center" vertical="top" textRotation="90"/>
    </xf>
    <xf numFmtId="49" fontId="0" fillId="39" borderId="55" xfId="0" applyNumberFormat="1" applyFill="1" applyBorder="1" applyAlignment="1">
      <alignment horizontal="center" textRotation="90"/>
    </xf>
    <xf numFmtId="49" fontId="0" fillId="38" borderId="55" xfId="0" applyNumberFormat="1" applyFill="1" applyBorder="1" applyAlignment="1">
      <alignment horizontal="center" textRotation="90"/>
    </xf>
    <xf numFmtId="49" fontId="58" fillId="40" borderId="55" xfId="0" applyNumberFormat="1" applyFont="1" applyFill="1" applyBorder="1" applyAlignment="1">
      <alignment horizontal="center" textRotation="90"/>
    </xf>
    <xf numFmtId="1" fontId="58" fillId="40" borderId="12" xfId="0" applyNumberFormat="1" applyFont="1" applyFill="1" applyBorder="1" applyAlignment="1" quotePrefix="1">
      <alignment horizontal="center"/>
    </xf>
    <xf numFmtId="0" fontId="58" fillId="40" borderId="13" xfId="0" applyFont="1" applyFill="1" applyBorder="1" applyAlignment="1">
      <alignment horizontal="center"/>
    </xf>
    <xf numFmtId="0" fontId="59" fillId="40" borderId="10" xfId="0" applyFont="1" applyFill="1" applyBorder="1" applyAlignment="1">
      <alignment horizontal="center" vertical="top" textRotation="90"/>
    </xf>
    <xf numFmtId="3" fontId="0" fillId="0" borderId="12" xfId="0" applyNumberFormat="1" applyFont="1" applyFill="1" applyBorder="1" applyAlignment="1">
      <alignment horizontal="center"/>
    </xf>
    <xf numFmtId="3" fontId="0" fillId="37" borderId="12" xfId="0" applyNumberFormat="1" applyFont="1" applyFill="1" applyBorder="1" applyAlignment="1">
      <alignment horizontal="center"/>
    </xf>
    <xf numFmtId="49" fontId="0" fillId="34" borderId="10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0" fontId="0" fillId="37" borderId="12" xfId="0" applyFill="1" applyBorder="1" applyAlignment="1">
      <alignment horizontal="center"/>
    </xf>
    <xf numFmtId="0" fontId="0" fillId="35" borderId="97" xfId="0" applyFill="1" applyBorder="1" applyAlignment="1">
      <alignment horizontal="center"/>
    </xf>
    <xf numFmtId="49" fontId="0" fillId="34" borderId="112" xfId="0" applyNumberFormat="1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69" xfId="0" applyFill="1" applyBorder="1" applyAlignment="1">
      <alignment horizontal="center"/>
    </xf>
    <xf numFmtId="0" fontId="0" fillId="35" borderId="83" xfId="0" applyFont="1" applyFill="1" applyBorder="1" applyAlignment="1">
      <alignment horizontal="center"/>
    </xf>
    <xf numFmtId="0" fontId="0" fillId="35" borderId="91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113" xfId="0" applyFont="1" applyFill="1" applyBorder="1" applyAlignment="1">
      <alignment horizontal="center"/>
    </xf>
    <xf numFmtId="0" fontId="0" fillId="35" borderId="90" xfId="0" applyFill="1" applyBorder="1" applyAlignment="1">
      <alignment horizontal="center"/>
    </xf>
    <xf numFmtId="0" fontId="3" fillId="34" borderId="99" xfId="0" applyFont="1" applyFill="1" applyBorder="1" applyAlignment="1">
      <alignment horizontal="center" textRotation="90"/>
    </xf>
    <xf numFmtId="0" fontId="0" fillId="0" borderId="100" xfId="0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/>
    </xf>
    <xf numFmtId="0" fontId="7" fillId="0" borderId="79" xfId="53" applyFont="1" applyFill="1" applyBorder="1" applyAlignment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/>
    </xf>
    <xf numFmtId="1" fontId="0" fillId="41" borderId="27" xfId="0" applyNumberFormat="1" applyFont="1" applyFill="1" applyBorder="1" applyAlignment="1" quotePrefix="1">
      <alignment horizontal="center" vertical="center"/>
    </xf>
    <xf numFmtId="1" fontId="0" fillId="42" borderId="13" xfId="0" applyNumberFormat="1" applyFont="1" applyFill="1" applyBorder="1" applyAlignment="1">
      <alignment horizontal="center" vertical="center"/>
    </xf>
    <xf numFmtId="0" fontId="0" fillId="43" borderId="77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10" fillId="36" borderId="92" xfId="0" applyFont="1" applyFill="1" applyBorder="1" applyAlignment="1">
      <alignment horizontal="center" vertical="center"/>
    </xf>
    <xf numFmtId="1" fontId="0" fillId="41" borderId="68" xfId="0" applyNumberFormat="1" applyFont="1" applyFill="1" applyBorder="1" applyAlignment="1" quotePrefix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28" xfId="0" applyFont="1" applyFill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73" xfId="53" applyFont="1" applyFill="1" applyBorder="1" applyAlignment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/>
    </xf>
    <xf numFmtId="1" fontId="0" fillId="41" borderId="30" xfId="0" applyNumberFormat="1" applyFont="1" applyFill="1" applyBorder="1" applyAlignment="1" quotePrefix="1">
      <alignment horizontal="center" vertical="center"/>
    </xf>
    <xf numFmtId="1" fontId="0" fillId="42" borderId="12" xfId="0" applyNumberFormat="1" applyFont="1" applyFill="1" applyBorder="1" applyAlignment="1">
      <alignment horizontal="center" vertical="center"/>
    </xf>
    <xf numFmtId="0" fontId="0" fillId="43" borderId="50" xfId="0" applyFont="1" applyFill="1" applyBorder="1" applyAlignment="1">
      <alignment horizontal="center" vertical="center"/>
    </xf>
    <xf numFmtId="0" fontId="0" fillId="43" borderId="32" xfId="0" applyFont="1" applyFill="1" applyBorder="1" applyAlignment="1">
      <alignment horizontal="center" vertical="center"/>
    </xf>
    <xf numFmtId="1" fontId="0" fillId="41" borderId="71" xfId="0" applyNumberFormat="1" applyFont="1" applyFill="1" applyBorder="1" applyAlignment="1" quotePrefix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43" borderId="1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34" borderId="73" xfId="53" applyFont="1" applyFill="1" applyBorder="1" applyAlignment="1">
      <alignment horizontal="center" vertical="center" wrapText="1"/>
      <protection/>
    </xf>
    <xf numFmtId="0" fontId="0" fillId="34" borderId="53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44" borderId="31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0" fontId="0" fillId="41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0" fillId="43" borderId="12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0" fillId="45" borderId="3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73" xfId="53" applyFont="1" applyFill="1" applyBorder="1" applyAlignment="1">
      <alignment horizontal="center" vertical="center" wrapText="1"/>
      <protection/>
    </xf>
    <xf numFmtId="0" fontId="7" fillId="0" borderId="74" xfId="53" applyFont="1" applyFill="1" applyBorder="1" applyAlignment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/>
    </xf>
    <xf numFmtId="1" fontId="0" fillId="41" borderId="51" xfId="0" applyNumberFormat="1" applyFont="1" applyFill="1" applyBorder="1" applyAlignment="1" quotePrefix="1">
      <alignment horizontal="center" vertical="center"/>
    </xf>
    <xf numFmtId="1" fontId="0" fillId="42" borderId="10" xfId="0" applyNumberFormat="1" applyFont="1" applyFill="1" applyBorder="1" applyAlignment="1">
      <alignment horizontal="center" vertical="center"/>
    </xf>
    <xf numFmtId="0" fontId="0" fillId="43" borderId="45" xfId="0" applyFont="1" applyFill="1" applyBorder="1" applyAlignment="1">
      <alignment horizontal="center" vertical="center"/>
    </xf>
    <xf numFmtId="0" fontId="0" fillId="43" borderId="69" xfId="0" applyFont="1" applyFill="1" applyBorder="1" applyAlignment="1">
      <alignment horizontal="center" vertical="center"/>
    </xf>
    <xf numFmtId="1" fontId="0" fillId="41" borderId="44" xfId="0" applyNumberFormat="1" applyFont="1" applyFill="1" applyBorder="1" applyAlignment="1" quotePrefix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81" xfId="0" applyNumberFormat="1" applyFont="1" applyFill="1" applyBorder="1" applyAlignment="1">
      <alignment horizontal="center"/>
    </xf>
    <xf numFmtId="0" fontId="0" fillId="0" borderId="115" xfId="0" applyBorder="1" applyAlignment="1">
      <alignment/>
    </xf>
    <xf numFmtId="0" fontId="4" fillId="0" borderId="115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6" xfId="0" applyBorder="1" applyAlignment="1">
      <alignment/>
    </xf>
    <xf numFmtId="0" fontId="1" fillId="39" borderId="59" xfId="0" applyFont="1" applyFill="1" applyBorder="1" applyAlignment="1">
      <alignment horizontal="center" textRotation="90"/>
    </xf>
    <xf numFmtId="0" fontId="0" fillId="39" borderId="63" xfId="0" applyFill="1" applyBorder="1" applyAlignment="1">
      <alignment horizontal="center" textRotation="90"/>
    </xf>
    <xf numFmtId="0" fontId="14" fillId="0" borderId="0" xfId="0" applyFont="1" applyBorder="1" applyAlignment="1">
      <alignment/>
    </xf>
    <xf numFmtId="0" fontId="3" fillId="0" borderId="96" xfId="0" applyFont="1" applyBorder="1" applyAlignment="1">
      <alignment/>
    </xf>
    <xf numFmtId="0" fontId="11" fillId="0" borderId="57" xfId="0" applyFont="1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59" fillId="40" borderId="59" xfId="0" applyFont="1" applyFill="1" applyBorder="1" applyAlignment="1">
      <alignment horizontal="center" textRotation="90"/>
    </xf>
    <xf numFmtId="0" fontId="58" fillId="40" borderId="63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0" fillId="0" borderId="59" xfId="0" applyFont="1" applyFill="1" applyBorder="1" applyAlignment="1">
      <alignment horizontal="center" textRotation="90"/>
    </xf>
    <xf numFmtId="0" fontId="0" fillId="0" borderId="63" xfId="0" applyFont="1" applyBorder="1" applyAlignment="1">
      <alignment horizontal="center" textRotation="90"/>
    </xf>
    <xf numFmtId="0" fontId="1" fillId="0" borderId="118" xfId="0" applyFont="1" applyFill="1" applyBorder="1" applyAlignment="1">
      <alignment horizontal="center" textRotation="90"/>
    </xf>
    <xf numFmtId="0" fontId="0" fillId="0" borderId="98" xfId="0" applyBorder="1" applyAlignment="1">
      <alignment horizontal="center" textRotation="90"/>
    </xf>
    <xf numFmtId="0" fontId="1" fillId="38" borderId="59" xfId="0" applyFont="1" applyFill="1" applyBorder="1" applyAlignment="1">
      <alignment horizontal="center" textRotation="90"/>
    </xf>
    <xf numFmtId="0" fontId="0" fillId="38" borderId="63" xfId="0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1" fillId="0" borderId="119" xfId="0" applyFont="1" applyFill="1" applyBorder="1" applyAlignment="1">
      <alignment horizontal="center" textRotation="90"/>
    </xf>
    <xf numFmtId="0" fontId="0" fillId="0" borderId="120" xfId="0" applyBorder="1" applyAlignment="1">
      <alignment horizontal="center" textRotation="90"/>
    </xf>
    <xf numFmtId="49" fontId="3" fillId="0" borderId="101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0" fillId="0" borderId="62" xfId="0" applyNumberForma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4" xfId="0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8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125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textRotation="90"/>
    </xf>
    <xf numFmtId="0" fontId="0" fillId="34" borderId="60" xfId="0" applyFill="1" applyBorder="1" applyAlignment="1">
      <alignment horizontal="center" textRotation="90"/>
    </xf>
    <xf numFmtId="0" fontId="0" fillId="34" borderId="126" xfId="0" applyFill="1" applyBorder="1" applyAlignment="1">
      <alignment horizontal="center" textRotation="90"/>
    </xf>
    <xf numFmtId="0" fontId="0" fillId="0" borderId="60" xfId="0" applyBorder="1" applyAlignment="1">
      <alignment/>
    </xf>
    <xf numFmtId="0" fontId="0" fillId="0" borderId="126" xfId="0" applyBorder="1" applyAlignment="1">
      <alignment/>
    </xf>
    <xf numFmtId="49" fontId="0" fillId="34" borderId="77" xfId="0" applyNumberFormat="1" applyFont="1" applyFill="1" applyBorder="1" applyAlignment="1">
      <alignment horizontal="center" vertical="center"/>
    </xf>
    <xf numFmtId="49" fontId="0" fillId="34" borderId="94" xfId="0" applyNumberFormat="1" applyFill="1" applyBorder="1" applyAlignment="1">
      <alignment horizontal="center" vertical="center"/>
    </xf>
    <xf numFmtId="49" fontId="0" fillId="34" borderId="102" xfId="0" applyNumberFormat="1" applyFill="1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28" xfId="0" applyBorder="1" applyAlignment="1">
      <alignment horizont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34" borderId="77" xfId="0" applyNumberFormat="1" applyFill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1" fillId="0" borderId="12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textRotation="3"/>
    </xf>
    <xf numFmtId="0" fontId="0" fillId="0" borderId="10" xfId="0" applyBorder="1" applyAlignment="1">
      <alignment horizontal="center" textRotation="3"/>
    </xf>
    <xf numFmtId="49" fontId="1" fillId="0" borderId="33" xfId="0" applyNumberFormat="1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0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chartsheet" Target="chartsheets/sheet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2013-14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At val="0"/>
        <c:auto val="1"/>
        <c:lblOffset val="100"/>
        <c:tickLblSkip val="1"/>
        <c:noMultiLvlLbl val="0"/>
      </c:catAx>
      <c:valAx>
        <c:axId val="2897153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marcats'!$C$52,'Gols marcats'!$E$52,'Gols marcats'!$G$52,'Gols marcats'!$I$52,'Gols marcats'!$K$52,'Gols marcats'!$M$52)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marcats'!$C$53,'Gols marcats'!$E$53,'Gols marcats'!$G$53,'Gols marcats'!$I$53,'Gols marcats'!$K$53,'Gols marcats'!$M$53)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19</c:v>
                </c:pt>
              </c:numCache>
            </c:numRef>
          </c:val>
        </c:ser>
        <c:axId val="59417251"/>
        <c:axId val="64993212"/>
      </c:bar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7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axId val="48067997"/>
        <c:axId val="29958790"/>
      </c:bar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7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marcats'!$C$55,'Gols marcats'!$D$55)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marcats'!$C$56,'Gols marcats'!$D$56)</c:f>
              <c:numCache>
                <c:ptCount val="2"/>
                <c:pt idx="0">
                  <c:v>29</c:v>
                </c:pt>
                <c:pt idx="1">
                  <c:v>38</c:v>
                </c:pt>
              </c:numCache>
            </c:numRef>
          </c:val>
        </c:ser>
        <c:axId val="1193655"/>
        <c:axId val="10742896"/>
      </c:bar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marcats'!$F$55:$H$55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marcats'!$F$56:$H$56</c:f>
              <c:numCache>
                <c:ptCount val="3"/>
                <c:pt idx="0">
                  <c:v>20</c:v>
                </c:pt>
                <c:pt idx="1">
                  <c:v>18</c:v>
                </c:pt>
                <c:pt idx="2">
                  <c:v>29</c:v>
                </c:pt>
              </c:numCache>
            </c:numRef>
          </c:val>
        </c:ser>
        <c:axId val="29577201"/>
        <c:axId val="64868218"/>
      </c:bar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2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24</c:v>
                </c:pt>
                <c:pt idx="1">
                  <c:v>16</c:v>
                </c:pt>
              </c:numCache>
            </c:numRef>
          </c:val>
        </c:ser>
        <c:axId val="46943051"/>
        <c:axId val="19834276"/>
      </c:bar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13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</c:ser>
        <c:axId val="44290757"/>
        <c:axId val="63072494"/>
      </c:bar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0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At val="1"/>
        <c:auto val="1"/>
        <c:lblOffset val="100"/>
        <c:tickLblSkip val="1"/>
        <c:noMultiLvlLbl val="0"/>
      </c:catAx>
      <c:valAx>
        <c:axId val="8598360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75"/>
  <sheetViews>
    <sheetView zoomScale="55" zoomScaleNormal="55" zoomScalePageLayoutView="0" workbookViewId="0" topLeftCell="A1">
      <pane xSplit="2" topLeftCell="C1" activePane="topRight" state="frozen"/>
      <selection pane="topLeft" activeCell="A1" sqref="A1"/>
      <selection pane="topRight" activeCell="V52" sqref="V52"/>
    </sheetView>
  </sheetViews>
  <sheetFormatPr defaultColWidth="0" defaultRowHeight="12.75"/>
  <cols>
    <col min="1" max="1" width="19.140625" style="72" customWidth="1"/>
    <col min="2" max="2" width="12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5" width="4.00390625" style="2" hidden="1" customWidth="1"/>
    <col min="66" max="68" width="4.00390625" style="2" customWidth="1"/>
    <col min="69" max="70" width="4.140625" style="0" customWidth="1"/>
    <col min="71" max="71" width="4.00390625" style="2" customWidth="1"/>
    <col min="72" max="74" width="4.140625" style="0" hidden="1" customWidth="1"/>
    <col min="75" max="77" width="4.00390625" style="2" hidden="1" customWidth="1"/>
    <col min="78" max="79" width="4.140625" style="0" hidden="1" customWidth="1"/>
    <col min="80" max="80" width="11.421875" style="0" customWidth="1"/>
    <col min="81" max="118" width="4.140625" style="0" customWidth="1"/>
    <col min="119" max="122" width="4.140625" style="0" hidden="1" customWidth="1"/>
    <col min="123" max="128" width="4.140625" style="0" customWidth="1"/>
    <col min="129" max="136" width="4.140625" style="0" hidden="1" customWidth="1"/>
    <col min="137" max="137" width="4.00390625" style="2" customWidth="1"/>
    <col min="138" max="138" width="4.140625" style="2" customWidth="1"/>
    <col min="139" max="139" width="4.00390625" style="2" customWidth="1"/>
    <col min="140" max="140" width="4.140625" style="2" customWidth="1"/>
    <col min="141" max="141" width="4.00390625" style="2" customWidth="1"/>
    <col min="142" max="142" width="4.140625" style="2" customWidth="1"/>
    <col min="143" max="143" width="4.00390625" style="2" customWidth="1"/>
    <col min="144" max="144" width="4.140625" style="2" customWidth="1"/>
    <col min="145" max="146" width="4.00390625" style="2" customWidth="1"/>
    <col min="147" max="147" width="4.140625" style="2" customWidth="1"/>
    <col min="148" max="148" width="4.00390625" style="2" customWidth="1"/>
    <col min="149" max="149" width="4.140625" style="2" customWidth="1"/>
    <col min="150" max="151" width="4.00390625" style="2" customWidth="1"/>
    <col min="152" max="152" width="4.140625" style="2" customWidth="1"/>
    <col min="153" max="153" width="4.00390625" style="2" customWidth="1"/>
    <col min="154" max="154" width="4.140625" style="2" customWidth="1"/>
    <col min="155" max="155" width="4.00390625" style="2" customWidth="1"/>
    <col min="156" max="156" width="4.140625" style="2" customWidth="1"/>
    <col min="157" max="157" width="4.00390625" style="2" customWidth="1"/>
    <col min="158" max="158" width="4.140625" style="2" customWidth="1"/>
    <col min="159" max="159" width="4.00390625" style="2" customWidth="1"/>
    <col min="160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75" width="4.00390625" style="2" customWidth="1"/>
    <col min="176" max="179" width="4.140625" style="0" hidden="1" customWidth="1"/>
    <col min="180" max="185" width="4.140625" style="0" customWidth="1"/>
    <col min="186" max="236" width="4.140625" style="0" hidden="1" customWidth="1"/>
    <col min="237" max="16384" width="0" style="0" hidden="1" customWidth="1"/>
  </cols>
  <sheetData>
    <row r="1" spans="5:193" ht="13.5" thickBot="1">
      <c r="E1" s="496" t="s">
        <v>185</v>
      </c>
      <c r="F1" s="496"/>
      <c r="G1" s="496"/>
      <c r="H1" s="496"/>
      <c r="I1" s="312">
        <f>(90*K1)</f>
        <v>3960</v>
      </c>
      <c r="K1" s="2">
        <v>44</v>
      </c>
      <c r="BN1" s="497" t="s">
        <v>189</v>
      </c>
      <c r="BO1" s="498"/>
      <c r="BP1" s="498"/>
      <c r="BQ1" s="498"/>
      <c r="BR1" s="498"/>
      <c r="BS1" s="498"/>
      <c r="BT1" s="361"/>
      <c r="BU1" s="362"/>
      <c r="BV1" s="361"/>
      <c r="BW1" s="361"/>
      <c r="BX1" s="361"/>
      <c r="BY1" s="361"/>
      <c r="BZ1" s="361"/>
      <c r="CA1" s="361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2"/>
      <c r="DP1" s="2"/>
      <c r="DQ1" s="2"/>
      <c r="DR1" s="2"/>
      <c r="DS1" s="497" t="s">
        <v>189</v>
      </c>
      <c r="DT1" s="498"/>
      <c r="DU1" s="498"/>
      <c r="DV1" s="498"/>
      <c r="DW1" s="498"/>
      <c r="DX1" s="498"/>
      <c r="DY1" s="502"/>
      <c r="DZ1" s="502"/>
      <c r="EA1" s="502"/>
      <c r="EB1" s="502"/>
      <c r="EC1" s="502"/>
      <c r="ED1" s="502"/>
      <c r="EE1" s="502"/>
      <c r="EF1" s="502"/>
      <c r="FT1" s="2"/>
      <c r="FU1" s="2"/>
      <c r="FV1" s="2"/>
      <c r="FW1" s="2"/>
      <c r="FX1" s="497" t="s">
        <v>189</v>
      </c>
      <c r="FY1" s="498"/>
      <c r="FZ1" s="498"/>
      <c r="GA1" s="498"/>
      <c r="GB1" s="498"/>
      <c r="GC1" s="498"/>
      <c r="GD1" s="501"/>
      <c r="GE1" s="501"/>
      <c r="GF1" s="501"/>
      <c r="GG1" s="501"/>
      <c r="GH1" s="501"/>
      <c r="GI1" s="501"/>
      <c r="GJ1" s="501"/>
      <c r="GK1" s="501"/>
    </row>
    <row r="2" spans="1:193" ht="26.25" customHeight="1" thickTop="1">
      <c r="A2" s="73"/>
      <c r="B2" s="74"/>
      <c r="C2" s="75"/>
      <c r="D2" s="75"/>
      <c r="E2" s="75"/>
      <c r="F2" s="75"/>
      <c r="G2" s="75"/>
      <c r="H2" s="313"/>
      <c r="I2" s="75"/>
      <c r="J2" s="75"/>
      <c r="K2" s="75"/>
      <c r="L2" s="75"/>
      <c r="M2" s="75"/>
      <c r="N2" s="75"/>
      <c r="O2" s="518" t="s">
        <v>68</v>
      </c>
      <c r="P2" s="519"/>
      <c r="Q2" s="520"/>
      <c r="R2" s="381"/>
      <c r="S2" s="382"/>
      <c r="T2" s="383"/>
      <c r="U2" s="75"/>
      <c r="V2" s="76"/>
      <c r="W2" s="77"/>
      <c r="X2" s="111" t="s">
        <v>144</v>
      </c>
      <c r="Y2" s="112" t="s">
        <v>144</v>
      </c>
      <c r="Z2" s="112" t="s">
        <v>154</v>
      </c>
      <c r="AA2" s="112" t="s">
        <v>155</v>
      </c>
      <c r="AB2" s="112" t="s">
        <v>158</v>
      </c>
      <c r="AC2" s="112" t="s">
        <v>159</v>
      </c>
      <c r="AD2" s="112" t="s">
        <v>160</v>
      </c>
      <c r="AE2" s="112" t="s">
        <v>161</v>
      </c>
      <c r="AF2" s="112" t="s">
        <v>161</v>
      </c>
      <c r="AG2" s="112" t="s">
        <v>160</v>
      </c>
      <c r="AH2" s="112" t="s">
        <v>166</v>
      </c>
      <c r="AI2" s="112" t="s">
        <v>167</v>
      </c>
      <c r="AJ2" s="112" t="s">
        <v>168</v>
      </c>
      <c r="AK2" s="112" t="s">
        <v>170</v>
      </c>
      <c r="AL2" s="112" t="s">
        <v>167</v>
      </c>
      <c r="AM2" s="112" t="s">
        <v>177</v>
      </c>
      <c r="AN2" s="112" t="s">
        <v>170</v>
      </c>
      <c r="AO2" s="112" t="s">
        <v>167</v>
      </c>
      <c r="AP2" s="112" t="s">
        <v>155</v>
      </c>
      <c r="AQ2" s="112" t="s">
        <v>195</v>
      </c>
      <c r="AR2" s="112" t="s">
        <v>160</v>
      </c>
      <c r="AS2" s="112" t="s">
        <v>160</v>
      </c>
      <c r="AT2" s="112" t="s">
        <v>161</v>
      </c>
      <c r="AU2" s="112" t="s">
        <v>166</v>
      </c>
      <c r="AV2" s="112" t="s">
        <v>154</v>
      </c>
      <c r="AW2" s="112" t="s">
        <v>144</v>
      </c>
      <c r="AX2" s="112" t="s">
        <v>161</v>
      </c>
      <c r="AY2" s="112" t="s">
        <v>177</v>
      </c>
      <c r="AZ2" s="112" t="s">
        <v>199</v>
      </c>
      <c r="BA2" s="112" t="s">
        <v>160</v>
      </c>
      <c r="BB2" s="112" t="s">
        <v>161</v>
      </c>
      <c r="BC2" s="112" t="s">
        <v>167</v>
      </c>
      <c r="BD2" s="112" t="s">
        <v>200</v>
      </c>
      <c r="BE2" s="112" t="s">
        <v>166</v>
      </c>
      <c r="BF2" s="112" t="s">
        <v>201</v>
      </c>
      <c r="BG2" s="112" t="s">
        <v>166</v>
      </c>
      <c r="BH2" s="112" t="s">
        <v>203</v>
      </c>
      <c r="BI2" s="112" t="s">
        <v>167</v>
      </c>
      <c r="BJ2" s="112"/>
      <c r="BK2" s="112"/>
      <c r="BL2" s="112"/>
      <c r="BM2" s="168"/>
      <c r="BN2" s="293" t="s">
        <v>160</v>
      </c>
      <c r="BO2" s="112" t="s">
        <v>161</v>
      </c>
      <c r="BP2" s="168" t="s">
        <v>203</v>
      </c>
      <c r="BQ2" s="197" t="s">
        <v>166</v>
      </c>
      <c r="BR2" s="232" t="s">
        <v>160</v>
      </c>
      <c r="BS2" s="294" t="s">
        <v>159</v>
      </c>
      <c r="BT2" s="197"/>
      <c r="BU2" s="197"/>
      <c r="BV2" s="197"/>
      <c r="BW2" s="112"/>
      <c r="BX2" s="112"/>
      <c r="BY2" s="112"/>
      <c r="BZ2" s="197"/>
      <c r="CA2" s="290"/>
      <c r="CB2" s="77"/>
      <c r="CC2" s="324" t="str">
        <f>X2</f>
        <v>2-0</v>
      </c>
      <c r="CD2" s="317" t="str">
        <f aca="true" t="shared" si="0" ref="CD2:DN2">Y2</f>
        <v>2-0</v>
      </c>
      <c r="CE2" s="317" t="str">
        <f t="shared" si="0"/>
        <v>0-2</v>
      </c>
      <c r="CF2" s="317" t="str">
        <f t="shared" si="0"/>
        <v>0-1</v>
      </c>
      <c r="CG2" s="317" t="str">
        <f t="shared" si="0"/>
        <v>2-3</v>
      </c>
      <c r="CH2" s="317" t="str">
        <f t="shared" si="0"/>
        <v>1-2</v>
      </c>
      <c r="CI2" s="317" t="str">
        <f t="shared" si="0"/>
        <v>1-1</v>
      </c>
      <c r="CJ2" s="317" t="str">
        <f t="shared" si="0"/>
        <v>0-0</v>
      </c>
      <c r="CK2" s="317" t="str">
        <f t="shared" si="0"/>
        <v>0-0</v>
      </c>
      <c r="CL2" s="317" t="str">
        <f t="shared" si="0"/>
        <v>1-1</v>
      </c>
      <c r="CM2" s="317" t="str">
        <f t="shared" si="0"/>
        <v>2-1</v>
      </c>
      <c r="CN2" s="317" t="str">
        <f t="shared" si="0"/>
        <v>1-0</v>
      </c>
      <c r="CO2" s="317" t="str">
        <f t="shared" si="0"/>
        <v>2-5</v>
      </c>
      <c r="CP2" s="317" t="str">
        <f t="shared" si="0"/>
        <v>4-1</v>
      </c>
      <c r="CQ2" s="317" t="str">
        <f t="shared" si="0"/>
        <v>1-0</v>
      </c>
      <c r="CR2" s="317" t="str">
        <f t="shared" si="0"/>
        <v>3-1</v>
      </c>
      <c r="CS2" s="317" t="str">
        <f t="shared" si="0"/>
        <v>4-1</v>
      </c>
      <c r="CT2" s="317" t="str">
        <f t="shared" si="0"/>
        <v>1-0</v>
      </c>
      <c r="CU2" s="317" t="str">
        <f t="shared" si="0"/>
        <v>0-1</v>
      </c>
      <c r="CV2" s="317" t="str">
        <f t="shared" si="0"/>
        <v>4-0</v>
      </c>
      <c r="CW2" s="317" t="str">
        <f t="shared" si="0"/>
        <v>1-1</v>
      </c>
      <c r="CX2" s="317" t="str">
        <f t="shared" si="0"/>
        <v>1-1</v>
      </c>
      <c r="CY2" s="317" t="str">
        <f t="shared" si="0"/>
        <v>0-0</v>
      </c>
      <c r="CZ2" s="317" t="str">
        <f t="shared" si="0"/>
        <v>2-1</v>
      </c>
      <c r="DA2" s="317" t="str">
        <f t="shared" si="0"/>
        <v>0-2</v>
      </c>
      <c r="DB2" s="317" t="str">
        <f t="shared" si="0"/>
        <v>2-0</v>
      </c>
      <c r="DC2" s="317" t="str">
        <f t="shared" si="0"/>
        <v>0-0</v>
      </c>
      <c r="DD2" s="317" t="str">
        <f t="shared" si="0"/>
        <v>3-1</v>
      </c>
      <c r="DE2" s="317" t="str">
        <f t="shared" si="0"/>
        <v>0-3</v>
      </c>
      <c r="DF2" s="317" t="str">
        <f t="shared" si="0"/>
        <v>1-1</v>
      </c>
      <c r="DG2" s="317" t="str">
        <f t="shared" si="0"/>
        <v>0-0</v>
      </c>
      <c r="DH2" s="317" t="str">
        <f t="shared" si="0"/>
        <v>1-0</v>
      </c>
      <c r="DI2" s="317" t="str">
        <f t="shared" si="0"/>
        <v>0-5</v>
      </c>
      <c r="DJ2" s="317" t="str">
        <f t="shared" si="0"/>
        <v>2-1</v>
      </c>
      <c r="DK2" s="317" t="str">
        <f t="shared" si="0"/>
        <v>3-2</v>
      </c>
      <c r="DL2" s="317" t="str">
        <f t="shared" si="0"/>
        <v>2-1</v>
      </c>
      <c r="DM2" s="317" t="str">
        <f t="shared" si="0"/>
        <v>3-0</v>
      </c>
      <c r="DN2" s="370" t="str">
        <f t="shared" si="0"/>
        <v>1-0</v>
      </c>
      <c r="DO2" s="82">
        <f aca="true" t="shared" si="1" ref="DO2:DX3">BJ2</f>
        <v>0</v>
      </c>
      <c r="DP2" s="82">
        <f t="shared" si="1"/>
        <v>0</v>
      </c>
      <c r="DQ2" s="82">
        <f t="shared" si="1"/>
        <v>0</v>
      </c>
      <c r="DR2" s="82">
        <f t="shared" si="1"/>
        <v>0</v>
      </c>
      <c r="DS2" s="82" t="str">
        <f t="shared" si="1"/>
        <v>1-1</v>
      </c>
      <c r="DT2" s="82" t="str">
        <f t="shared" si="1"/>
        <v>0-0</v>
      </c>
      <c r="DU2" s="82" t="str">
        <f t="shared" si="1"/>
        <v>3-0</v>
      </c>
      <c r="DV2" s="82" t="str">
        <f t="shared" si="1"/>
        <v>2-1</v>
      </c>
      <c r="DW2" s="82" t="str">
        <f t="shared" si="1"/>
        <v>1-1</v>
      </c>
      <c r="DX2" s="82" t="str">
        <f t="shared" si="1"/>
        <v>1-2</v>
      </c>
      <c r="DY2" s="82">
        <f aca="true" t="shared" si="2" ref="DY2:EF2">BT2</f>
        <v>0</v>
      </c>
      <c r="DZ2" s="82">
        <f t="shared" si="2"/>
        <v>0</v>
      </c>
      <c r="EA2" s="82">
        <f t="shared" si="2"/>
        <v>0</v>
      </c>
      <c r="EB2" s="82">
        <f t="shared" si="2"/>
        <v>0</v>
      </c>
      <c r="EC2" s="82">
        <f t="shared" si="2"/>
        <v>0</v>
      </c>
      <c r="ED2" s="82">
        <f t="shared" si="2"/>
        <v>0</v>
      </c>
      <c r="EE2" s="82">
        <f t="shared" si="2"/>
        <v>0</v>
      </c>
      <c r="EF2" s="82">
        <f t="shared" si="2"/>
        <v>0</v>
      </c>
      <c r="EG2" s="503" t="s">
        <v>16</v>
      </c>
      <c r="EH2" s="324" t="str">
        <f>CC2</f>
        <v>2-0</v>
      </c>
      <c r="EI2" s="317" t="str">
        <f aca="true" t="shared" si="3" ref="EI2:FW2">CD2</f>
        <v>2-0</v>
      </c>
      <c r="EJ2" s="317" t="str">
        <f t="shared" si="3"/>
        <v>0-2</v>
      </c>
      <c r="EK2" s="317" t="str">
        <f t="shared" si="3"/>
        <v>0-1</v>
      </c>
      <c r="EL2" s="317" t="str">
        <f t="shared" si="3"/>
        <v>2-3</v>
      </c>
      <c r="EM2" s="317" t="str">
        <f t="shared" si="3"/>
        <v>1-2</v>
      </c>
      <c r="EN2" s="317" t="str">
        <f t="shared" si="3"/>
        <v>1-1</v>
      </c>
      <c r="EO2" s="317" t="str">
        <f t="shared" si="3"/>
        <v>0-0</v>
      </c>
      <c r="EP2" s="317" t="str">
        <f t="shared" si="3"/>
        <v>0-0</v>
      </c>
      <c r="EQ2" s="317" t="str">
        <f t="shared" si="3"/>
        <v>1-1</v>
      </c>
      <c r="ER2" s="317" t="str">
        <f t="shared" si="3"/>
        <v>2-1</v>
      </c>
      <c r="ES2" s="317" t="str">
        <f t="shared" si="3"/>
        <v>1-0</v>
      </c>
      <c r="ET2" s="317" t="str">
        <f t="shared" si="3"/>
        <v>2-5</v>
      </c>
      <c r="EU2" s="317" t="str">
        <f t="shared" si="3"/>
        <v>4-1</v>
      </c>
      <c r="EV2" s="317" t="str">
        <f t="shared" si="3"/>
        <v>1-0</v>
      </c>
      <c r="EW2" s="317" t="str">
        <f t="shared" si="3"/>
        <v>3-1</v>
      </c>
      <c r="EX2" s="317" t="str">
        <f t="shared" si="3"/>
        <v>4-1</v>
      </c>
      <c r="EY2" s="317" t="str">
        <f t="shared" si="3"/>
        <v>1-0</v>
      </c>
      <c r="EZ2" s="317" t="str">
        <f t="shared" si="3"/>
        <v>0-1</v>
      </c>
      <c r="FA2" s="317" t="str">
        <f t="shared" si="3"/>
        <v>4-0</v>
      </c>
      <c r="FB2" s="317" t="str">
        <f t="shared" si="3"/>
        <v>1-1</v>
      </c>
      <c r="FC2" s="317" t="str">
        <f t="shared" si="3"/>
        <v>1-1</v>
      </c>
      <c r="FD2" s="317" t="str">
        <f t="shared" si="3"/>
        <v>0-0</v>
      </c>
      <c r="FE2" s="317" t="str">
        <f t="shared" si="3"/>
        <v>2-1</v>
      </c>
      <c r="FF2" s="317" t="str">
        <f t="shared" si="3"/>
        <v>0-2</v>
      </c>
      <c r="FG2" s="316" t="str">
        <f t="shared" si="3"/>
        <v>2-0</v>
      </c>
      <c r="FH2" s="317" t="str">
        <f t="shared" si="3"/>
        <v>0-0</v>
      </c>
      <c r="FI2" s="317" t="str">
        <f t="shared" si="3"/>
        <v>3-1</v>
      </c>
      <c r="FJ2" s="317" t="str">
        <f t="shared" si="3"/>
        <v>0-3</v>
      </c>
      <c r="FK2" s="317" t="str">
        <f t="shared" si="3"/>
        <v>1-1</v>
      </c>
      <c r="FL2" s="317" t="str">
        <f t="shared" si="3"/>
        <v>0-0</v>
      </c>
      <c r="FM2" s="317" t="str">
        <f t="shared" si="3"/>
        <v>1-0</v>
      </c>
      <c r="FN2" s="317" t="str">
        <f t="shared" si="3"/>
        <v>0-5</v>
      </c>
      <c r="FO2" s="317" t="str">
        <f t="shared" si="3"/>
        <v>2-1</v>
      </c>
      <c r="FP2" s="317" t="str">
        <f t="shared" si="3"/>
        <v>3-2</v>
      </c>
      <c r="FQ2" s="317" t="str">
        <f t="shared" si="3"/>
        <v>2-1</v>
      </c>
      <c r="FR2" s="317" t="str">
        <f t="shared" si="3"/>
        <v>3-0</v>
      </c>
      <c r="FS2" s="317" t="str">
        <f t="shared" si="3"/>
        <v>1-0</v>
      </c>
      <c r="FT2" s="317">
        <f t="shared" si="3"/>
        <v>0</v>
      </c>
      <c r="FU2" s="317">
        <f t="shared" si="3"/>
        <v>0</v>
      </c>
      <c r="FV2" s="317">
        <f t="shared" si="3"/>
        <v>0</v>
      </c>
      <c r="FW2" s="322">
        <f t="shared" si="3"/>
        <v>0</v>
      </c>
      <c r="FX2" s="323" t="str">
        <f aca="true" t="shared" si="4" ref="FX2:GC3">DS2</f>
        <v>1-1</v>
      </c>
      <c r="FY2" s="82" t="str">
        <f t="shared" si="4"/>
        <v>0-0</v>
      </c>
      <c r="FZ2" s="82" t="str">
        <f t="shared" si="4"/>
        <v>3-0</v>
      </c>
      <c r="GA2" s="82" t="str">
        <f t="shared" si="4"/>
        <v>2-1</v>
      </c>
      <c r="GB2" s="82" t="str">
        <f t="shared" si="4"/>
        <v>1-1</v>
      </c>
      <c r="GC2" s="321" t="str">
        <f t="shared" si="4"/>
        <v>1-2</v>
      </c>
      <c r="GD2" s="317">
        <f aca="true" t="shared" si="5" ref="GD2:GK2">DY2</f>
        <v>0</v>
      </c>
      <c r="GE2" s="317">
        <f t="shared" si="5"/>
        <v>0</v>
      </c>
      <c r="GF2" s="317">
        <f t="shared" si="5"/>
        <v>0</v>
      </c>
      <c r="GG2" s="317">
        <f t="shared" si="5"/>
        <v>0</v>
      </c>
      <c r="GH2" s="317">
        <f t="shared" si="5"/>
        <v>0</v>
      </c>
      <c r="GI2" s="317">
        <f t="shared" si="5"/>
        <v>0</v>
      </c>
      <c r="GJ2" s="317">
        <f t="shared" si="5"/>
        <v>0</v>
      </c>
      <c r="GK2" s="320">
        <f t="shared" si="5"/>
        <v>0</v>
      </c>
    </row>
    <row r="3" spans="1:193" ht="114" customHeight="1">
      <c r="A3" s="79"/>
      <c r="B3" s="80"/>
      <c r="C3" s="509" t="s">
        <v>191</v>
      </c>
      <c r="D3" s="509" t="s">
        <v>190</v>
      </c>
      <c r="E3" s="507" t="s">
        <v>219</v>
      </c>
      <c r="F3" s="507" t="s">
        <v>179</v>
      </c>
      <c r="G3" s="507" t="s">
        <v>180</v>
      </c>
      <c r="H3" s="516" t="s">
        <v>5</v>
      </c>
      <c r="I3" s="507" t="s">
        <v>6</v>
      </c>
      <c r="J3" s="507" t="s">
        <v>7</v>
      </c>
      <c r="K3" s="507" t="s">
        <v>8</v>
      </c>
      <c r="L3" s="507" t="s">
        <v>49</v>
      </c>
      <c r="M3" s="507" t="s">
        <v>44</v>
      </c>
      <c r="N3" s="507" t="s">
        <v>45</v>
      </c>
      <c r="O3" s="507" t="s">
        <v>46</v>
      </c>
      <c r="P3" s="507" t="s">
        <v>47</v>
      </c>
      <c r="Q3" s="507" t="s">
        <v>48</v>
      </c>
      <c r="R3" s="499" t="s">
        <v>215</v>
      </c>
      <c r="S3" s="513" t="s">
        <v>216</v>
      </c>
      <c r="T3" s="505" t="s">
        <v>217</v>
      </c>
      <c r="U3" s="507" t="s">
        <v>12</v>
      </c>
      <c r="V3" s="511" t="s">
        <v>218</v>
      </c>
      <c r="W3" s="490"/>
      <c r="X3" s="82" t="s">
        <v>103</v>
      </c>
      <c r="Y3" s="173" t="s">
        <v>87</v>
      </c>
      <c r="Z3" s="63" t="s">
        <v>104</v>
      </c>
      <c r="AA3" s="173" t="s">
        <v>84</v>
      </c>
      <c r="AB3" s="63" t="s">
        <v>83</v>
      </c>
      <c r="AC3" s="173" t="s">
        <v>105</v>
      </c>
      <c r="AD3" s="63" t="s">
        <v>79</v>
      </c>
      <c r="AE3" s="173" t="s">
        <v>106</v>
      </c>
      <c r="AF3" s="63" t="s">
        <v>86</v>
      </c>
      <c r="AG3" s="173" t="s">
        <v>80</v>
      </c>
      <c r="AH3" s="63" t="s">
        <v>77</v>
      </c>
      <c r="AI3" s="173" t="s">
        <v>107</v>
      </c>
      <c r="AJ3" s="63" t="s">
        <v>85</v>
      </c>
      <c r="AK3" s="173" t="s">
        <v>108</v>
      </c>
      <c r="AL3" s="63" t="s">
        <v>109</v>
      </c>
      <c r="AM3" s="173" t="s">
        <v>81</v>
      </c>
      <c r="AN3" s="63" t="s">
        <v>82</v>
      </c>
      <c r="AO3" s="63" t="s">
        <v>110</v>
      </c>
      <c r="AP3" s="173" t="s">
        <v>78</v>
      </c>
      <c r="AQ3" s="172" t="str">
        <f>X3</f>
        <v>Torre Levante</v>
      </c>
      <c r="AR3" s="82" t="str">
        <f aca="true" t="shared" si="6" ref="AR3:BH3">Y3</f>
        <v>Utiel</v>
      </c>
      <c r="AS3" s="172" t="str">
        <f t="shared" si="6"/>
        <v>Paterna</v>
      </c>
      <c r="AT3" s="82" t="str">
        <f t="shared" si="6"/>
        <v>Jove Espanyol</v>
      </c>
      <c r="AU3" s="172" t="str">
        <f t="shared" si="6"/>
        <v>Novelda</v>
      </c>
      <c r="AV3" s="82" t="str">
        <f t="shared" si="6"/>
        <v>Eldense</v>
      </c>
      <c r="AW3" s="172" t="str">
        <f t="shared" si="6"/>
        <v>Borriol</v>
      </c>
      <c r="AX3" s="82" t="str">
        <f t="shared" si="6"/>
        <v>At. Saguntino</v>
      </c>
      <c r="AY3" s="172" t="str">
        <f t="shared" si="6"/>
        <v>Castelló</v>
      </c>
      <c r="AZ3" s="82" t="str">
        <f t="shared" si="6"/>
        <v>Llosa</v>
      </c>
      <c r="BA3" s="172" t="str">
        <f t="shared" si="6"/>
        <v>Muro</v>
      </c>
      <c r="BB3" s="82" t="str">
        <f t="shared" si="6"/>
        <v>Orihuela</v>
      </c>
      <c r="BC3" s="172" t="str">
        <f t="shared" si="6"/>
        <v>Vila-real C</v>
      </c>
      <c r="BD3" s="82" t="str">
        <f t="shared" si="6"/>
        <v>Pinoso</v>
      </c>
      <c r="BE3" s="172" t="str">
        <f t="shared" si="6"/>
        <v>Cullera</v>
      </c>
      <c r="BF3" s="82" t="str">
        <f t="shared" si="6"/>
        <v>Riba-roja</v>
      </c>
      <c r="BG3" s="172" t="str">
        <f t="shared" si="6"/>
        <v>Acero</v>
      </c>
      <c r="BH3" s="172" t="str">
        <f t="shared" si="6"/>
        <v>Torrevieja</v>
      </c>
      <c r="BI3" s="63" t="s">
        <v>78</v>
      </c>
      <c r="BJ3" s="63"/>
      <c r="BK3" s="173"/>
      <c r="BL3" s="82"/>
      <c r="BM3" s="234"/>
      <c r="BN3" s="295" t="s">
        <v>204</v>
      </c>
      <c r="BO3" s="173" t="s">
        <v>204</v>
      </c>
      <c r="BP3" s="356" t="s">
        <v>178</v>
      </c>
      <c r="BQ3" s="234" t="s">
        <v>178</v>
      </c>
      <c r="BR3" s="234" t="s">
        <v>213</v>
      </c>
      <c r="BS3" s="358" t="s">
        <v>213</v>
      </c>
      <c r="BT3" s="195"/>
      <c r="BU3" s="195"/>
      <c r="BV3" s="195"/>
      <c r="BW3" s="195"/>
      <c r="BX3" s="195"/>
      <c r="BY3" s="195"/>
      <c r="BZ3" s="195"/>
      <c r="CA3" s="291"/>
      <c r="CB3" s="81"/>
      <c r="CC3" s="82" t="str">
        <f>X3</f>
        <v>Torre Levante</v>
      </c>
      <c r="CD3" s="82" t="str">
        <f aca="true" t="shared" si="7" ref="CD3:DN3">Y3</f>
        <v>Utiel</v>
      </c>
      <c r="CE3" s="82" t="str">
        <f t="shared" si="7"/>
        <v>Paterna</v>
      </c>
      <c r="CF3" s="82" t="str">
        <f t="shared" si="7"/>
        <v>Jove Espanyol</v>
      </c>
      <c r="CG3" s="82" t="str">
        <f t="shared" si="7"/>
        <v>Novelda</v>
      </c>
      <c r="CH3" s="82" t="str">
        <f t="shared" si="7"/>
        <v>Eldense</v>
      </c>
      <c r="CI3" s="82" t="str">
        <f t="shared" si="7"/>
        <v>Borriol</v>
      </c>
      <c r="CJ3" s="82" t="str">
        <f t="shared" si="7"/>
        <v>At. Saguntino</v>
      </c>
      <c r="CK3" s="82" t="str">
        <f t="shared" si="7"/>
        <v>Castelló</v>
      </c>
      <c r="CL3" s="82" t="str">
        <f t="shared" si="7"/>
        <v>Llosa</v>
      </c>
      <c r="CM3" s="82" t="str">
        <f t="shared" si="7"/>
        <v>Muro</v>
      </c>
      <c r="CN3" s="82" t="str">
        <f t="shared" si="7"/>
        <v>Orihuela</v>
      </c>
      <c r="CO3" s="82" t="str">
        <f t="shared" si="7"/>
        <v>Vila-real C</v>
      </c>
      <c r="CP3" s="82" t="str">
        <f t="shared" si="7"/>
        <v>Pinoso</v>
      </c>
      <c r="CQ3" s="82" t="str">
        <f t="shared" si="7"/>
        <v>Cullera</v>
      </c>
      <c r="CR3" s="82" t="str">
        <f t="shared" si="7"/>
        <v>Riba-roja</v>
      </c>
      <c r="CS3" s="82" t="str">
        <f t="shared" si="7"/>
        <v>Acero</v>
      </c>
      <c r="CT3" s="82" t="str">
        <f t="shared" si="7"/>
        <v>Torrevieja</v>
      </c>
      <c r="CU3" s="82" t="str">
        <f t="shared" si="7"/>
        <v>La Nucia</v>
      </c>
      <c r="CV3" s="82" t="str">
        <f t="shared" si="7"/>
        <v>Torre Levante</v>
      </c>
      <c r="CW3" s="82" t="str">
        <f t="shared" si="7"/>
        <v>Utiel</v>
      </c>
      <c r="CX3" s="82" t="str">
        <f t="shared" si="7"/>
        <v>Paterna</v>
      </c>
      <c r="CY3" s="82" t="str">
        <f t="shared" si="7"/>
        <v>Jove Espanyol</v>
      </c>
      <c r="CZ3" s="82" t="str">
        <f t="shared" si="7"/>
        <v>Novelda</v>
      </c>
      <c r="DA3" s="82" t="str">
        <f t="shared" si="7"/>
        <v>Eldense</v>
      </c>
      <c r="DB3" s="82" t="str">
        <f t="shared" si="7"/>
        <v>Borriol</v>
      </c>
      <c r="DC3" s="82" t="str">
        <f t="shared" si="7"/>
        <v>At. Saguntino</v>
      </c>
      <c r="DD3" s="82" t="str">
        <f t="shared" si="7"/>
        <v>Castelló</v>
      </c>
      <c r="DE3" s="82" t="str">
        <f t="shared" si="7"/>
        <v>Llosa</v>
      </c>
      <c r="DF3" s="82" t="str">
        <f t="shared" si="7"/>
        <v>Muro</v>
      </c>
      <c r="DG3" s="82" t="str">
        <f t="shared" si="7"/>
        <v>Orihuela</v>
      </c>
      <c r="DH3" s="82" t="str">
        <f t="shared" si="7"/>
        <v>Vila-real C</v>
      </c>
      <c r="DI3" s="82" t="str">
        <f t="shared" si="7"/>
        <v>Pinoso</v>
      </c>
      <c r="DJ3" s="82" t="str">
        <f t="shared" si="7"/>
        <v>Cullera</v>
      </c>
      <c r="DK3" s="82" t="str">
        <f t="shared" si="7"/>
        <v>Riba-roja</v>
      </c>
      <c r="DL3" s="82" t="str">
        <f t="shared" si="7"/>
        <v>Acero</v>
      </c>
      <c r="DM3" s="82" t="str">
        <f t="shared" si="7"/>
        <v>Torrevieja</v>
      </c>
      <c r="DN3" s="291" t="str">
        <f t="shared" si="7"/>
        <v>La Nucia</v>
      </c>
      <c r="DO3" s="82">
        <f t="shared" si="1"/>
        <v>0</v>
      </c>
      <c r="DP3" s="82">
        <f t="shared" si="1"/>
        <v>0</v>
      </c>
      <c r="DQ3" s="82">
        <f t="shared" si="1"/>
        <v>0</v>
      </c>
      <c r="DR3" s="82">
        <f t="shared" si="1"/>
        <v>0</v>
      </c>
      <c r="DS3" s="82" t="str">
        <f t="shared" si="1"/>
        <v>Loja</v>
      </c>
      <c r="DT3" s="82" t="str">
        <f t="shared" si="1"/>
        <v>Loja</v>
      </c>
      <c r="DU3" s="82" t="str">
        <f t="shared" si="1"/>
        <v>Yeclano</v>
      </c>
      <c r="DV3" s="82" t="str">
        <f t="shared" si="1"/>
        <v>Yeclano</v>
      </c>
      <c r="DW3" s="82" t="str">
        <f t="shared" si="1"/>
        <v>San Roque</v>
      </c>
      <c r="DX3" s="82" t="str">
        <f t="shared" si="1"/>
        <v>San Roque</v>
      </c>
      <c r="DY3" s="195"/>
      <c r="DZ3" s="195"/>
      <c r="EA3" s="195"/>
      <c r="EB3" s="195"/>
      <c r="EC3" s="195"/>
      <c r="ED3" s="195"/>
      <c r="EE3" s="195"/>
      <c r="EF3" s="291"/>
      <c r="EG3" s="504"/>
      <c r="EH3" s="82" t="str">
        <f>CC3</f>
        <v>Torre Levante</v>
      </c>
      <c r="EI3" s="82" t="str">
        <f aca="true" t="shared" si="8" ref="EI3:FW3">CD3</f>
        <v>Utiel</v>
      </c>
      <c r="EJ3" s="82" t="str">
        <f t="shared" si="8"/>
        <v>Paterna</v>
      </c>
      <c r="EK3" s="82" t="str">
        <f t="shared" si="8"/>
        <v>Jove Espanyol</v>
      </c>
      <c r="EL3" s="82" t="str">
        <f t="shared" si="8"/>
        <v>Novelda</v>
      </c>
      <c r="EM3" s="82" t="str">
        <f t="shared" si="8"/>
        <v>Eldense</v>
      </c>
      <c r="EN3" s="82" t="str">
        <f t="shared" si="8"/>
        <v>Borriol</v>
      </c>
      <c r="EO3" s="82" t="str">
        <f t="shared" si="8"/>
        <v>At. Saguntino</v>
      </c>
      <c r="EP3" s="82" t="str">
        <f t="shared" si="8"/>
        <v>Castelló</v>
      </c>
      <c r="EQ3" s="82" t="str">
        <f t="shared" si="8"/>
        <v>Llosa</v>
      </c>
      <c r="ER3" s="82" t="str">
        <f t="shared" si="8"/>
        <v>Muro</v>
      </c>
      <c r="ES3" s="82" t="str">
        <f t="shared" si="8"/>
        <v>Orihuela</v>
      </c>
      <c r="ET3" s="82" t="str">
        <f t="shared" si="8"/>
        <v>Vila-real C</v>
      </c>
      <c r="EU3" s="82" t="str">
        <f t="shared" si="8"/>
        <v>Pinoso</v>
      </c>
      <c r="EV3" s="82" t="str">
        <f t="shared" si="8"/>
        <v>Cullera</v>
      </c>
      <c r="EW3" s="82" t="str">
        <f t="shared" si="8"/>
        <v>Riba-roja</v>
      </c>
      <c r="EX3" s="82" t="str">
        <f t="shared" si="8"/>
        <v>Acero</v>
      </c>
      <c r="EY3" s="82" t="str">
        <f t="shared" si="8"/>
        <v>Torrevieja</v>
      </c>
      <c r="EZ3" s="82" t="str">
        <f t="shared" si="8"/>
        <v>La Nucia</v>
      </c>
      <c r="FA3" s="82" t="str">
        <f t="shared" si="8"/>
        <v>Torre Levante</v>
      </c>
      <c r="FB3" s="82" t="str">
        <f t="shared" si="8"/>
        <v>Utiel</v>
      </c>
      <c r="FC3" s="82" t="str">
        <f t="shared" si="8"/>
        <v>Paterna</v>
      </c>
      <c r="FD3" s="82" t="str">
        <f t="shared" si="8"/>
        <v>Jove Espanyol</v>
      </c>
      <c r="FE3" s="82" t="str">
        <f t="shared" si="8"/>
        <v>Novelda</v>
      </c>
      <c r="FF3" s="82" t="str">
        <f t="shared" si="8"/>
        <v>Eldense</v>
      </c>
      <c r="FG3" s="82" t="str">
        <f t="shared" si="8"/>
        <v>Borriol</v>
      </c>
      <c r="FH3" s="82" t="str">
        <f t="shared" si="8"/>
        <v>At. Saguntino</v>
      </c>
      <c r="FI3" s="82" t="str">
        <f t="shared" si="8"/>
        <v>Castelló</v>
      </c>
      <c r="FJ3" s="82" t="str">
        <f t="shared" si="8"/>
        <v>Llosa</v>
      </c>
      <c r="FK3" s="82" t="str">
        <f t="shared" si="8"/>
        <v>Muro</v>
      </c>
      <c r="FL3" s="82" t="str">
        <f t="shared" si="8"/>
        <v>Orihuela</v>
      </c>
      <c r="FM3" s="82" t="str">
        <f t="shared" si="8"/>
        <v>Vila-real C</v>
      </c>
      <c r="FN3" s="82" t="str">
        <f t="shared" si="8"/>
        <v>Pinoso</v>
      </c>
      <c r="FO3" s="82" t="str">
        <f t="shared" si="8"/>
        <v>Cullera</v>
      </c>
      <c r="FP3" s="82" t="str">
        <f t="shared" si="8"/>
        <v>Riba-roja</v>
      </c>
      <c r="FQ3" s="82" t="str">
        <f t="shared" si="8"/>
        <v>Acero</v>
      </c>
      <c r="FR3" s="82" t="str">
        <f t="shared" si="8"/>
        <v>Torrevieja</v>
      </c>
      <c r="FS3" s="82" t="str">
        <f t="shared" si="8"/>
        <v>La Nucia</v>
      </c>
      <c r="FT3" s="82">
        <f t="shared" si="8"/>
        <v>0</v>
      </c>
      <c r="FU3" s="82">
        <f t="shared" si="8"/>
        <v>0</v>
      </c>
      <c r="FV3" s="82">
        <f t="shared" si="8"/>
        <v>0</v>
      </c>
      <c r="FW3" s="321">
        <f t="shared" si="8"/>
        <v>0</v>
      </c>
      <c r="FX3" s="295" t="str">
        <f t="shared" si="4"/>
        <v>Loja</v>
      </c>
      <c r="FY3" s="82" t="str">
        <f t="shared" si="4"/>
        <v>Loja</v>
      </c>
      <c r="FZ3" s="82" t="str">
        <f t="shared" si="4"/>
        <v>Yeclano</v>
      </c>
      <c r="GA3" s="82" t="str">
        <f t="shared" si="4"/>
        <v>Yeclano</v>
      </c>
      <c r="GB3" s="82" t="str">
        <f t="shared" si="4"/>
        <v>San Roque</v>
      </c>
      <c r="GC3" s="291" t="str">
        <f t="shared" si="4"/>
        <v>San Roque</v>
      </c>
      <c r="GD3" s="365"/>
      <c r="GE3" s="318"/>
      <c r="GF3" s="318"/>
      <c r="GG3" s="318"/>
      <c r="GH3" s="318"/>
      <c r="GI3" s="318"/>
      <c r="GJ3" s="318"/>
      <c r="GK3" s="319"/>
    </row>
    <row r="4" spans="1:193" ht="19.5" customHeight="1" thickBot="1">
      <c r="A4" s="149"/>
      <c r="B4" s="84"/>
      <c r="C4" s="510"/>
      <c r="D4" s="510"/>
      <c r="E4" s="508"/>
      <c r="F4" s="508"/>
      <c r="G4" s="508"/>
      <c r="H4" s="517"/>
      <c r="I4" s="515"/>
      <c r="J4" s="515"/>
      <c r="K4" s="515"/>
      <c r="L4" s="515"/>
      <c r="M4" s="508"/>
      <c r="N4" s="508"/>
      <c r="O4" s="508"/>
      <c r="P4" s="508"/>
      <c r="Q4" s="508"/>
      <c r="R4" s="500"/>
      <c r="S4" s="514"/>
      <c r="T4" s="506"/>
      <c r="U4" s="508"/>
      <c r="V4" s="512"/>
      <c r="W4" s="491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113">
        <v>42</v>
      </c>
      <c r="BN4" s="296">
        <v>1</v>
      </c>
      <c r="BO4" s="5">
        <v>2</v>
      </c>
      <c r="BP4" s="5">
        <v>3</v>
      </c>
      <c r="BQ4" s="113">
        <v>4</v>
      </c>
      <c r="BR4" s="199">
        <v>5</v>
      </c>
      <c r="BS4" s="251">
        <v>6</v>
      </c>
      <c r="BT4" s="5">
        <v>9</v>
      </c>
      <c r="BU4" s="5">
        <v>10</v>
      </c>
      <c r="BV4" s="5">
        <v>11</v>
      </c>
      <c r="BW4" s="5">
        <v>12</v>
      </c>
      <c r="BX4" s="5">
        <v>13</v>
      </c>
      <c r="BY4" s="5">
        <v>14</v>
      </c>
      <c r="BZ4" s="5">
        <v>15</v>
      </c>
      <c r="CA4" s="251">
        <v>16</v>
      </c>
      <c r="CB4" s="85" t="s">
        <v>15</v>
      </c>
      <c r="CC4" s="5">
        <v>1</v>
      </c>
      <c r="CD4" s="5">
        <v>2</v>
      </c>
      <c r="CE4" s="5">
        <v>3</v>
      </c>
      <c r="CF4" s="5">
        <v>4</v>
      </c>
      <c r="CG4" s="5">
        <v>5</v>
      </c>
      <c r="CH4" s="5">
        <v>6</v>
      </c>
      <c r="CI4" s="5">
        <v>7</v>
      </c>
      <c r="CJ4" s="5">
        <v>8</v>
      </c>
      <c r="CK4" s="5">
        <v>9</v>
      </c>
      <c r="CL4" s="5">
        <v>10</v>
      </c>
      <c r="CM4" s="198">
        <v>11</v>
      </c>
      <c r="CN4" s="198">
        <v>12</v>
      </c>
      <c r="CO4" s="198">
        <v>13</v>
      </c>
      <c r="CP4" s="198">
        <v>14</v>
      </c>
      <c r="CQ4" s="198">
        <v>15</v>
      </c>
      <c r="CR4" s="198">
        <v>16</v>
      </c>
      <c r="CS4" s="198">
        <v>17</v>
      </c>
      <c r="CT4" s="198">
        <v>18</v>
      </c>
      <c r="CU4" s="198">
        <v>19</v>
      </c>
      <c r="CV4" s="198">
        <v>20</v>
      </c>
      <c r="CW4" s="198">
        <v>21</v>
      </c>
      <c r="CX4" s="198">
        <v>22</v>
      </c>
      <c r="CY4" s="198">
        <v>23</v>
      </c>
      <c r="CZ4" s="198">
        <v>24</v>
      </c>
      <c r="DA4" s="198">
        <v>25</v>
      </c>
      <c r="DB4" s="198">
        <v>26</v>
      </c>
      <c r="DC4" s="198">
        <v>27</v>
      </c>
      <c r="DD4" s="198">
        <v>28</v>
      </c>
      <c r="DE4" s="198">
        <v>29</v>
      </c>
      <c r="DF4" s="198">
        <v>30</v>
      </c>
      <c r="DG4" s="198">
        <v>31</v>
      </c>
      <c r="DH4" s="198">
        <v>32</v>
      </c>
      <c r="DI4" s="198">
        <v>33</v>
      </c>
      <c r="DJ4" s="198">
        <v>34</v>
      </c>
      <c r="DK4" s="198">
        <v>35</v>
      </c>
      <c r="DL4" s="198">
        <v>36</v>
      </c>
      <c r="DM4" s="198">
        <v>37</v>
      </c>
      <c r="DN4" s="198">
        <v>38</v>
      </c>
      <c r="DO4" s="5">
        <v>39</v>
      </c>
      <c r="DP4" s="5">
        <v>40</v>
      </c>
      <c r="DQ4" s="5">
        <v>41</v>
      </c>
      <c r="DR4" s="113">
        <v>42</v>
      </c>
      <c r="DS4" s="296">
        <v>1</v>
      </c>
      <c r="DT4" s="5">
        <v>2</v>
      </c>
      <c r="DU4" s="5">
        <v>3</v>
      </c>
      <c r="DV4" s="113">
        <v>4</v>
      </c>
      <c r="DW4" s="199">
        <v>5</v>
      </c>
      <c r="DX4" s="251">
        <v>6</v>
      </c>
      <c r="DY4" s="5">
        <v>9</v>
      </c>
      <c r="DZ4" s="5">
        <v>10</v>
      </c>
      <c r="EA4" s="5">
        <v>11</v>
      </c>
      <c r="EB4" s="5">
        <v>12</v>
      </c>
      <c r="EC4" s="5">
        <v>13</v>
      </c>
      <c r="ED4" s="5">
        <v>14</v>
      </c>
      <c r="EE4" s="5">
        <v>15</v>
      </c>
      <c r="EF4" s="251">
        <v>16</v>
      </c>
      <c r="EG4" s="231"/>
      <c r="EH4" s="5">
        <v>1</v>
      </c>
      <c r="EI4" s="5">
        <v>2</v>
      </c>
      <c r="EJ4" s="5">
        <v>3</v>
      </c>
      <c r="EK4" s="5">
        <v>4</v>
      </c>
      <c r="EL4" s="5">
        <v>5</v>
      </c>
      <c r="EM4" s="5">
        <v>6</v>
      </c>
      <c r="EN4" s="5">
        <v>7</v>
      </c>
      <c r="EO4" s="5">
        <v>8</v>
      </c>
      <c r="EP4" s="5">
        <v>9</v>
      </c>
      <c r="EQ4" s="5">
        <v>10</v>
      </c>
      <c r="ER4" s="5">
        <v>11</v>
      </c>
      <c r="ES4" s="5">
        <v>12</v>
      </c>
      <c r="ET4" s="5">
        <v>13</v>
      </c>
      <c r="EU4" s="5">
        <v>14</v>
      </c>
      <c r="EV4" s="5">
        <v>15</v>
      </c>
      <c r="EW4" s="5">
        <v>16</v>
      </c>
      <c r="EX4" s="5">
        <v>17</v>
      </c>
      <c r="EY4" s="5">
        <v>18</v>
      </c>
      <c r="EZ4" s="5">
        <v>19</v>
      </c>
      <c r="FA4" s="5">
        <v>20</v>
      </c>
      <c r="FB4" s="5">
        <v>21</v>
      </c>
      <c r="FC4" s="5">
        <v>22</v>
      </c>
      <c r="FD4" s="5">
        <v>23</v>
      </c>
      <c r="FE4" s="5">
        <v>24</v>
      </c>
      <c r="FF4" s="5">
        <v>25</v>
      </c>
      <c r="FG4" s="5">
        <v>26</v>
      </c>
      <c r="FH4" s="5">
        <v>27</v>
      </c>
      <c r="FI4" s="5">
        <v>28</v>
      </c>
      <c r="FJ4" s="5">
        <v>29</v>
      </c>
      <c r="FK4" s="5">
        <v>30</v>
      </c>
      <c r="FL4" s="5">
        <v>31</v>
      </c>
      <c r="FM4" s="5">
        <v>32</v>
      </c>
      <c r="FN4" s="5">
        <v>33</v>
      </c>
      <c r="FO4" s="5">
        <v>34</v>
      </c>
      <c r="FP4" s="5">
        <v>35</v>
      </c>
      <c r="FQ4" s="5">
        <v>36</v>
      </c>
      <c r="FR4" s="5">
        <v>37</v>
      </c>
      <c r="FS4" s="5">
        <v>38</v>
      </c>
      <c r="FT4" s="5">
        <v>39</v>
      </c>
      <c r="FU4" s="5">
        <v>40</v>
      </c>
      <c r="FV4" s="5">
        <v>41</v>
      </c>
      <c r="FW4" s="113">
        <v>42</v>
      </c>
      <c r="FX4" s="296">
        <v>1</v>
      </c>
      <c r="FY4" s="5">
        <v>2</v>
      </c>
      <c r="FZ4" s="5">
        <v>3</v>
      </c>
      <c r="GA4" s="113">
        <v>4</v>
      </c>
      <c r="GB4" s="199">
        <v>5</v>
      </c>
      <c r="GC4" s="113">
        <v>6</v>
      </c>
      <c r="GD4" s="239">
        <v>9</v>
      </c>
      <c r="GE4" s="5">
        <v>10</v>
      </c>
      <c r="GF4" s="5">
        <v>11</v>
      </c>
      <c r="GG4" s="5">
        <v>12</v>
      </c>
      <c r="GH4" s="5">
        <v>13</v>
      </c>
      <c r="GI4" s="5">
        <v>14</v>
      </c>
      <c r="GJ4" s="5">
        <v>15</v>
      </c>
      <c r="GK4" s="251">
        <v>16</v>
      </c>
    </row>
    <row r="5" spans="1:193" ht="13.5" thickTop="1">
      <c r="A5" s="185" t="s">
        <v>88</v>
      </c>
      <c r="B5" s="86" t="s">
        <v>112</v>
      </c>
      <c r="C5" s="21">
        <f aca="true" t="shared" si="9" ref="C5:C36">COUNT(CC5:DX5)</f>
        <v>11</v>
      </c>
      <c r="D5" s="15">
        <f>COUNTIF(X5:BS5,"T")</f>
        <v>11</v>
      </c>
      <c r="E5" s="65">
        <f aca="true" t="shared" si="10" ref="E5:E36">COUNTIF(CC5:DX5,90)</f>
        <v>11</v>
      </c>
      <c r="F5" s="15">
        <f aca="true" t="shared" si="11" ref="F5:F36">COUNTIF(EH5:GC5,"I")</f>
        <v>0</v>
      </c>
      <c r="G5" s="15">
        <f aca="true" t="shared" si="12" ref="G5:G36">COUNTIF(EH5:GC5,"E")</f>
        <v>0</v>
      </c>
      <c r="H5" s="68">
        <f>COUNTIF(X5:BS5,"S")</f>
        <v>0</v>
      </c>
      <c r="I5" s="387">
        <f>SUM(CC5:DX5)</f>
        <v>990</v>
      </c>
      <c r="J5" s="67">
        <f aca="true" t="shared" si="13" ref="J5:J10">ABS(I5/C5)</f>
        <v>90</v>
      </c>
      <c r="K5" s="67">
        <f>ABS(I5*100/I1)</f>
        <v>25</v>
      </c>
      <c r="L5" s="66">
        <f>K1</f>
        <v>44</v>
      </c>
      <c r="M5" s="66">
        <f aca="true" t="shared" si="14" ref="M5:M43">COUNTIF(X5:BS5,"C")+COUNTIF(X5:BS5,"T")+COUNTIF(BT5:CA5,"C")+COUNTIF(BT5:CA5,"T")</f>
        <v>44</v>
      </c>
      <c r="N5" s="66">
        <f>SUM(O5:Q5)</f>
        <v>0</v>
      </c>
      <c r="O5" s="66">
        <f>COUNTIF(X5:BS5,"DT")</f>
        <v>0</v>
      </c>
      <c r="P5" s="66">
        <f>COUNTIF(X5:BS5,"L")</f>
        <v>0</v>
      </c>
      <c r="Q5" s="66">
        <f>COUNTIF(X5:BS5,"S")</f>
        <v>0</v>
      </c>
      <c r="R5" s="378">
        <f>Targetes!H5</f>
        <v>0</v>
      </c>
      <c r="S5" s="375">
        <f>Targetes!I5</f>
        <v>0</v>
      </c>
      <c r="T5" s="384">
        <f>Targetes!J5</f>
        <v>0</v>
      </c>
      <c r="U5" s="65">
        <f>SUM(S5:T5)</f>
        <v>0</v>
      </c>
      <c r="V5" s="91">
        <f>GOLS!D5</f>
        <v>-12</v>
      </c>
      <c r="W5" s="492"/>
      <c r="X5" s="21" t="s">
        <v>145</v>
      </c>
      <c r="Y5" s="21" t="s">
        <v>145</v>
      </c>
      <c r="Z5" s="21" t="s">
        <v>145</v>
      </c>
      <c r="AA5" s="21" t="s">
        <v>145</v>
      </c>
      <c r="AB5" s="21" t="s">
        <v>145</v>
      </c>
      <c r="AC5" s="15" t="s">
        <v>145</v>
      </c>
      <c r="AD5" s="15" t="s">
        <v>145</v>
      </c>
      <c r="AE5" s="15" t="s">
        <v>145</v>
      </c>
      <c r="AF5" s="15" t="s">
        <v>145</v>
      </c>
      <c r="AG5" s="15" t="s">
        <v>145</v>
      </c>
      <c r="AH5" s="15" t="s">
        <v>145</v>
      </c>
      <c r="AI5" s="15" t="s">
        <v>146</v>
      </c>
      <c r="AJ5" s="15" t="s">
        <v>146</v>
      </c>
      <c r="AK5" s="15" t="s">
        <v>146</v>
      </c>
      <c r="AL5" s="15" t="s">
        <v>146</v>
      </c>
      <c r="AM5" s="15" t="s">
        <v>146</v>
      </c>
      <c r="AN5" s="15" t="s">
        <v>146</v>
      </c>
      <c r="AO5" s="15" t="s">
        <v>146</v>
      </c>
      <c r="AP5" s="15" t="s">
        <v>146</v>
      </c>
      <c r="AQ5" s="15" t="s">
        <v>146</v>
      </c>
      <c r="AR5" s="169" t="s">
        <v>146</v>
      </c>
      <c r="AS5" s="169" t="s">
        <v>145</v>
      </c>
      <c r="AT5" s="169" t="s">
        <v>145</v>
      </c>
      <c r="AU5" s="169" t="s">
        <v>145</v>
      </c>
      <c r="AV5" s="169" t="s">
        <v>145</v>
      </c>
      <c r="AW5" s="169" t="s">
        <v>145</v>
      </c>
      <c r="AX5" s="169" t="s">
        <v>145</v>
      </c>
      <c r="AY5" s="169" t="s">
        <v>145</v>
      </c>
      <c r="AZ5" s="169" t="s">
        <v>145</v>
      </c>
      <c r="BA5" s="169" t="s">
        <v>145</v>
      </c>
      <c r="BB5" s="169" t="s">
        <v>145</v>
      </c>
      <c r="BC5" s="169" t="s">
        <v>145</v>
      </c>
      <c r="BD5" s="169" t="s">
        <v>145</v>
      </c>
      <c r="BE5" s="169" t="s">
        <v>145</v>
      </c>
      <c r="BF5" s="169" t="s">
        <v>145</v>
      </c>
      <c r="BG5" s="169" t="s">
        <v>145</v>
      </c>
      <c r="BH5" s="169" t="s">
        <v>145</v>
      </c>
      <c r="BI5" s="169" t="s">
        <v>146</v>
      </c>
      <c r="BJ5" s="169"/>
      <c r="BK5" s="169"/>
      <c r="BL5" s="169"/>
      <c r="BM5" s="203"/>
      <c r="BN5" s="97" t="s">
        <v>145</v>
      </c>
      <c r="BO5" s="169" t="s">
        <v>145</v>
      </c>
      <c r="BP5" s="235" t="s">
        <v>145</v>
      </c>
      <c r="BQ5" s="106" t="s">
        <v>145</v>
      </c>
      <c r="BR5" s="52" t="s">
        <v>145</v>
      </c>
      <c r="BS5" s="194" t="s">
        <v>145</v>
      </c>
      <c r="BT5" s="106"/>
      <c r="BU5" s="106"/>
      <c r="BV5" s="106"/>
      <c r="BW5" s="15"/>
      <c r="BX5" s="15"/>
      <c r="BY5" s="15"/>
      <c r="BZ5" s="106"/>
      <c r="CA5" s="109"/>
      <c r="CB5" s="157"/>
      <c r="CC5" s="21"/>
      <c r="CD5" s="21"/>
      <c r="CE5" s="21"/>
      <c r="CF5" s="21"/>
      <c r="CG5" s="21"/>
      <c r="CH5" s="15"/>
      <c r="CI5" s="15"/>
      <c r="CJ5" s="15"/>
      <c r="CK5" s="15"/>
      <c r="CL5" s="15"/>
      <c r="CM5" s="15"/>
      <c r="CN5" s="15">
        <v>90</v>
      </c>
      <c r="CO5" s="15">
        <v>90</v>
      </c>
      <c r="CP5" s="15">
        <v>90</v>
      </c>
      <c r="CQ5" s="15">
        <v>90</v>
      </c>
      <c r="CR5" s="15">
        <v>90</v>
      </c>
      <c r="CS5" s="15">
        <v>90</v>
      </c>
      <c r="CT5" s="15">
        <v>90</v>
      </c>
      <c r="CU5" s="15">
        <v>90</v>
      </c>
      <c r="CV5" s="15">
        <v>90</v>
      </c>
      <c r="CW5" s="169">
        <v>90</v>
      </c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>
        <v>90</v>
      </c>
      <c r="DO5" s="169"/>
      <c r="DP5" s="169"/>
      <c r="DQ5" s="169"/>
      <c r="DR5" s="194"/>
      <c r="DS5" s="97"/>
      <c r="DT5" s="169"/>
      <c r="DU5" s="235"/>
      <c r="DV5" s="106"/>
      <c r="DW5" s="52"/>
      <c r="DX5" s="16"/>
      <c r="DY5" s="106"/>
      <c r="DZ5" s="106"/>
      <c r="EA5" s="106"/>
      <c r="EB5" s="15"/>
      <c r="EC5" s="15"/>
      <c r="ED5" s="15"/>
      <c r="EE5" s="106"/>
      <c r="EF5" s="109"/>
      <c r="EG5" s="170"/>
      <c r="EH5" s="21"/>
      <c r="EI5" s="21"/>
      <c r="EJ5" s="21"/>
      <c r="EK5" s="21"/>
      <c r="EL5" s="21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94"/>
      <c r="FX5" s="64"/>
      <c r="FY5" s="169"/>
      <c r="FZ5" s="235"/>
      <c r="GA5" s="106"/>
      <c r="GB5" s="52"/>
      <c r="GC5" s="16"/>
      <c r="GD5" s="108"/>
      <c r="GE5" s="106"/>
      <c r="GF5" s="106"/>
      <c r="GG5" s="15"/>
      <c r="GH5" s="15"/>
      <c r="GI5" s="15"/>
      <c r="GJ5" s="106"/>
      <c r="GK5" s="109"/>
    </row>
    <row r="6" spans="1:193" ht="12.75">
      <c r="A6" s="150" t="s">
        <v>111</v>
      </c>
      <c r="B6" s="71" t="s">
        <v>112</v>
      </c>
      <c r="C6" s="21">
        <f t="shared" si="9"/>
        <v>11</v>
      </c>
      <c r="D6" s="15">
        <f aca="true" t="shared" si="15" ref="D6:D59">COUNTIF(X6:BS6,"T")</f>
        <v>11</v>
      </c>
      <c r="E6" s="65">
        <f t="shared" si="10"/>
        <v>11</v>
      </c>
      <c r="F6" s="15">
        <f t="shared" si="11"/>
        <v>0</v>
      </c>
      <c r="G6" s="15">
        <f t="shared" si="12"/>
        <v>0</v>
      </c>
      <c r="H6" s="68">
        <f aca="true" t="shared" si="16" ref="H6:H59">COUNTIF(X6:BS6,"S")</f>
        <v>0</v>
      </c>
      <c r="I6" s="387">
        <f aca="true" t="shared" si="17" ref="I6:I43">SUM(CC6:DX6)</f>
        <v>990</v>
      </c>
      <c r="J6" s="67">
        <f t="shared" si="13"/>
        <v>90</v>
      </c>
      <c r="K6" s="67">
        <f>ABS(I6*100/I1)</f>
        <v>25</v>
      </c>
      <c r="L6" s="66">
        <v>18</v>
      </c>
      <c r="M6" s="66">
        <f t="shared" si="14"/>
        <v>18</v>
      </c>
      <c r="N6" s="66">
        <f aca="true" t="shared" si="18" ref="N6:N42">SUM(O6:Q6)</f>
        <v>0</v>
      </c>
      <c r="O6" s="66">
        <f aca="true" t="shared" si="19" ref="O6:O46">COUNTIF(X6:BS6,"DT")</f>
        <v>0</v>
      </c>
      <c r="P6" s="66">
        <f aca="true" t="shared" si="20" ref="P6:P46">COUNTIF(X6:BS6,"L")</f>
        <v>0</v>
      </c>
      <c r="Q6" s="66">
        <f aca="true" t="shared" si="21" ref="Q6:Q46">COUNTIF(X6:BS6,"S")</f>
        <v>0</v>
      </c>
      <c r="R6" s="378">
        <f>Targetes!H6</f>
        <v>1</v>
      </c>
      <c r="S6" s="375">
        <f>Targetes!I6</f>
        <v>0</v>
      </c>
      <c r="T6" s="384">
        <f>Targetes!J6</f>
        <v>0</v>
      </c>
      <c r="U6" s="65">
        <f aca="true" t="shared" si="22" ref="U6:U42">SUM(S6:T6)</f>
        <v>0</v>
      </c>
      <c r="V6" s="91">
        <f>GOLS!D6</f>
        <v>-11</v>
      </c>
      <c r="W6" s="492"/>
      <c r="X6" s="89" t="s">
        <v>146</v>
      </c>
      <c r="Y6" s="89" t="s">
        <v>146</v>
      </c>
      <c r="Z6" s="89" t="s">
        <v>146</v>
      </c>
      <c r="AA6" s="89" t="s">
        <v>146</v>
      </c>
      <c r="AB6" s="89" t="s">
        <v>146</v>
      </c>
      <c r="AC6" s="65" t="s">
        <v>146</v>
      </c>
      <c r="AD6" s="65" t="s">
        <v>146</v>
      </c>
      <c r="AE6" s="65" t="s">
        <v>146</v>
      </c>
      <c r="AF6" s="65" t="s">
        <v>146</v>
      </c>
      <c r="AG6" s="65" t="s">
        <v>146</v>
      </c>
      <c r="AH6" s="65" t="s">
        <v>146</v>
      </c>
      <c r="AI6" s="65" t="s">
        <v>145</v>
      </c>
      <c r="AJ6" s="65" t="s">
        <v>145</v>
      </c>
      <c r="AK6" s="65" t="s">
        <v>145</v>
      </c>
      <c r="AL6" s="65" t="s">
        <v>145</v>
      </c>
      <c r="AM6" s="65" t="s">
        <v>145</v>
      </c>
      <c r="AN6" s="65" t="s">
        <v>145</v>
      </c>
      <c r="AO6" s="65" t="s">
        <v>145</v>
      </c>
      <c r="AP6" s="65" t="s">
        <v>162</v>
      </c>
      <c r="AQ6" s="65" t="s">
        <v>162</v>
      </c>
      <c r="AR6" s="65" t="s">
        <v>162</v>
      </c>
      <c r="AS6" s="65" t="s">
        <v>162</v>
      </c>
      <c r="AT6" s="65" t="s">
        <v>162</v>
      </c>
      <c r="AU6" s="65" t="s">
        <v>162</v>
      </c>
      <c r="AV6" s="65" t="s">
        <v>162</v>
      </c>
      <c r="AW6" s="65" t="s">
        <v>162</v>
      </c>
      <c r="AX6" s="65" t="s">
        <v>162</v>
      </c>
      <c r="AY6" s="65" t="s">
        <v>162</v>
      </c>
      <c r="AZ6" s="65" t="s">
        <v>162</v>
      </c>
      <c r="BA6" s="65" t="s">
        <v>162</v>
      </c>
      <c r="BB6" s="65" t="s">
        <v>162</v>
      </c>
      <c r="BC6" s="65" t="s">
        <v>162</v>
      </c>
      <c r="BD6" s="65" t="s">
        <v>162</v>
      </c>
      <c r="BE6" s="65" t="s">
        <v>162</v>
      </c>
      <c r="BF6" s="65" t="s">
        <v>162</v>
      </c>
      <c r="BG6" s="65" t="s">
        <v>162</v>
      </c>
      <c r="BH6" s="65" t="s">
        <v>162</v>
      </c>
      <c r="BI6" s="65" t="s">
        <v>162</v>
      </c>
      <c r="BJ6" s="65" t="s">
        <v>162</v>
      </c>
      <c r="BK6" s="65" t="s">
        <v>162</v>
      </c>
      <c r="BL6" s="65" t="s">
        <v>162</v>
      </c>
      <c r="BM6" s="91" t="s">
        <v>162</v>
      </c>
      <c r="BN6" s="181" t="s">
        <v>162</v>
      </c>
      <c r="BO6" s="65" t="s">
        <v>162</v>
      </c>
      <c r="BP6" s="89" t="s">
        <v>162</v>
      </c>
      <c r="BQ6" s="89" t="s">
        <v>162</v>
      </c>
      <c r="BR6" s="236" t="s">
        <v>162</v>
      </c>
      <c r="BS6" s="68" t="s">
        <v>162</v>
      </c>
      <c r="BT6" s="7"/>
      <c r="BU6" s="65"/>
      <c r="BV6" s="7"/>
      <c r="BW6" s="65"/>
      <c r="BX6" s="65"/>
      <c r="BY6" s="65"/>
      <c r="BZ6" s="65"/>
      <c r="CA6" s="33"/>
      <c r="CB6" s="157"/>
      <c r="CC6" s="89">
        <v>90</v>
      </c>
      <c r="CD6" s="89">
        <v>90</v>
      </c>
      <c r="CE6" s="89">
        <v>90</v>
      </c>
      <c r="CF6" s="89">
        <v>90</v>
      </c>
      <c r="CG6" s="89">
        <v>90</v>
      </c>
      <c r="CH6" s="65">
        <v>90</v>
      </c>
      <c r="CI6" s="65">
        <v>90</v>
      </c>
      <c r="CJ6" s="65">
        <v>90</v>
      </c>
      <c r="CK6" s="65">
        <v>90</v>
      </c>
      <c r="CL6" s="65">
        <v>90</v>
      </c>
      <c r="CM6" s="65">
        <v>90</v>
      </c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8"/>
      <c r="DS6" s="181"/>
      <c r="DT6" s="65"/>
      <c r="DU6" s="89"/>
      <c r="DV6" s="89"/>
      <c r="DW6" s="236"/>
      <c r="DX6" s="91"/>
      <c r="DY6" s="7"/>
      <c r="DZ6" s="65"/>
      <c r="EA6" s="7"/>
      <c r="EB6" s="65"/>
      <c r="EC6" s="65"/>
      <c r="ED6" s="65"/>
      <c r="EE6" s="65"/>
      <c r="EF6" s="33"/>
      <c r="EG6" s="171"/>
      <c r="EH6" s="89"/>
      <c r="EI6" s="89"/>
      <c r="EJ6" s="89"/>
      <c r="EK6" s="89"/>
      <c r="EL6" s="89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8"/>
      <c r="FX6" s="297"/>
      <c r="FY6" s="65"/>
      <c r="FZ6" s="89"/>
      <c r="GA6" s="89"/>
      <c r="GB6" s="236"/>
      <c r="GC6" s="91"/>
      <c r="GD6" s="32"/>
      <c r="GE6" s="65"/>
      <c r="GF6" s="7"/>
      <c r="GG6" s="65"/>
      <c r="GH6" s="65"/>
      <c r="GI6" s="65"/>
      <c r="GJ6" s="65"/>
      <c r="GK6" s="33"/>
    </row>
    <row r="7" spans="1:193" ht="12.75">
      <c r="A7" s="151" t="s">
        <v>192</v>
      </c>
      <c r="B7" s="71" t="s">
        <v>112</v>
      </c>
      <c r="C7" s="21">
        <f t="shared" si="9"/>
        <v>0</v>
      </c>
      <c r="D7" s="15">
        <f t="shared" si="15"/>
        <v>0</v>
      </c>
      <c r="E7" s="65">
        <f t="shared" si="10"/>
        <v>0</v>
      </c>
      <c r="F7" s="15">
        <f t="shared" si="11"/>
        <v>0</v>
      </c>
      <c r="G7" s="15">
        <f t="shared" si="12"/>
        <v>0</v>
      </c>
      <c r="H7" s="68">
        <f t="shared" si="16"/>
        <v>0</v>
      </c>
      <c r="I7" s="387">
        <f t="shared" si="17"/>
        <v>0</v>
      </c>
      <c r="J7" s="67" t="e">
        <f t="shared" si="13"/>
        <v>#DIV/0!</v>
      </c>
      <c r="K7" s="67">
        <f>ABS(I7*100/I1)</f>
        <v>0</v>
      </c>
      <c r="L7" s="66">
        <v>3</v>
      </c>
      <c r="M7" s="66">
        <f t="shared" si="14"/>
        <v>3</v>
      </c>
      <c r="N7" s="66">
        <f t="shared" si="18"/>
        <v>0</v>
      </c>
      <c r="O7" s="66">
        <f t="shared" si="19"/>
        <v>0</v>
      </c>
      <c r="P7" s="66">
        <f t="shared" si="20"/>
        <v>0</v>
      </c>
      <c r="Q7" s="66">
        <f t="shared" si="21"/>
        <v>0</v>
      </c>
      <c r="R7" s="378">
        <f>Targetes!H7</f>
        <v>0</v>
      </c>
      <c r="S7" s="375">
        <f>Targetes!I7</f>
        <v>0</v>
      </c>
      <c r="T7" s="384">
        <f>Targetes!J7</f>
        <v>0</v>
      </c>
      <c r="U7" s="65">
        <f t="shared" si="22"/>
        <v>0</v>
      </c>
      <c r="V7" s="91">
        <f>GOLS!D7</f>
        <v>0</v>
      </c>
      <c r="W7" s="492"/>
      <c r="X7" s="89"/>
      <c r="Y7" s="89"/>
      <c r="Z7" s="89"/>
      <c r="AA7" s="89"/>
      <c r="AB7" s="89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 t="s">
        <v>145</v>
      </c>
      <c r="AR7" s="65" t="s">
        <v>145</v>
      </c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 t="s">
        <v>145</v>
      </c>
      <c r="BJ7" s="65"/>
      <c r="BK7" s="65"/>
      <c r="BL7" s="65"/>
      <c r="BM7" s="91"/>
      <c r="BN7" s="181"/>
      <c r="BO7" s="65"/>
      <c r="BP7" s="89"/>
      <c r="BQ7" s="7"/>
      <c r="BR7" s="236"/>
      <c r="BS7" s="68"/>
      <c r="BT7" s="7"/>
      <c r="BU7" s="7"/>
      <c r="BV7" s="7"/>
      <c r="BW7" s="65"/>
      <c r="BX7" s="65"/>
      <c r="BY7" s="65"/>
      <c r="BZ7" s="7"/>
      <c r="CA7" s="33"/>
      <c r="CB7" s="157"/>
      <c r="CC7" s="89"/>
      <c r="CD7" s="89"/>
      <c r="CE7" s="89"/>
      <c r="CF7" s="89"/>
      <c r="CG7" s="89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8"/>
      <c r="DS7" s="181"/>
      <c r="DT7" s="65"/>
      <c r="DU7" s="89"/>
      <c r="DV7" s="7"/>
      <c r="DW7" s="236"/>
      <c r="DX7" s="91"/>
      <c r="DY7" s="7"/>
      <c r="DZ7" s="7"/>
      <c r="EA7" s="7"/>
      <c r="EB7" s="65"/>
      <c r="EC7" s="65"/>
      <c r="ED7" s="65"/>
      <c r="EE7" s="7"/>
      <c r="EF7" s="33"/>
      <c r="EG7" s="170"/>
      <c r="EH7" s="89"/>
      <c r="EI7" s="89"/>
      <c r="EJ7" s="89"/>
      <c r="EK7" s="89"/>
      <c r="EL7" s="89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8"/>
      <c r="FX7" s="297"/>
      <c r="FY7" s="65"/>
      <c r="FZ7" s="89"/>
      <c r="GA7" s="7"/>
      <c r="GB7" s="236"/>
      <c r="GC7" s="91"/>
      <c r="GD7" s="32"/>
      <c r="GE7" s="7"/>
      <c r="GF7" s="7"/>
      <c r="GG7" s="65"/>
      <c r="GH7" s="65"/>
      <c r="GI7" s="65"/>
      <c r="GJ7" s="7"/>
      <c r="GK7" s="33"/>
    </row>
    <row r="8" spans="1:193" ht="12.75">
      <c r="A8" s="167" t="s">
        <v>193</v>
      </c>
      <c r="B8" s="71" t="s">
        <v>112</v>
      </c>
      <c r="C8" s="21">
        <f t="shared" si="9"/>
        <v>0</v>
      </c>
      <c r="D8" s="15">
        <f t="shared" si="15"/>
        <v>0</v>
      </c>
      <c r="E8" s="65">
        <f t="shared" si="10"/>
        <v>0</v>
      </c>
      <c r="F8" s="15">
        <f t="shared" si="11"/>
        <v>0</v>
      </c>
      <c r="G8" s="15">
        <f t="shared" si="12"/>
        <v>0</v>
      </c>
      <c r="H8" s="68">
        <f t="shared" si="16"/>
        <v>0</v>
      </c>
      <c r="I8" s="387">
        <f t="shared" si="17"/>
        <v>0</v>
      </c>
      <c r="J8" s="67" t="e">
        <f t="shared" si="13"/>
        <v>#DIV/0!</v>
      </c>
      <c r="K8" s="67">
        <f>ABS(I8*100/I1)</f>
        <v>0</v>
      </c>
      <c r="L8" s="66">
        <v>1</v>
      </c>
      <c r="M8" s="66">
        <f t="shared" si="14"/>
        <v>1</v>
      </c>
      <c r="N8" s="66">
        <f t="shared" si="18"/>
        <v>0</v>
      </c>
      <c r="O8" s="66">
        <f t="shared" si="19"/>
        <v>0</v>
      </c>
      <c r="P8" s="66">
        <f t="shared" si="20"/>
        <v>0</v>
      </c>
      <c r="Q8" s="66">
        <f t="shared" si="21"/>
        <v>0</v>
      </c>
      <c r="R8" s="378">
        <f>Targetes!H8</f>
        <v>0</v>
      </c>
      <c r="S8" s="375">
        <f>Targetes!I8</f>
        <v>0</v>
      </c>
      <c r="T8" s="384">
        <f>Targetes!J8</f>
        <v>0</v>
      </c>
      <c r="U8" s="65">
        <f t="shared" si="22"/>
        <v>0</v>
      </c>
      <c r="V8" s="91">
        <f>GOLS!D8</f>
        <v>0</v>
      </c>
      <c r="W8" s="492"/>
      <c r="X8" s="89"/>
      <c r="Y8" s="89"/>
      <c r="Z8" s="89"/>
      <c r="AA8" s="89"/>
      <c r="AB8" s="89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 t="s">
        <v>145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91"/>
      <c r="BN8" s="181"/>
      <c r="BO8" s="65"/>
      <c r="BP8" s="89"/>
      <c r="BQ8" s="115"/>
      <c r="BR8" s="236"/>
      <c r="BS8" s="68"/>
      <c r="BT8" s="7"/>
      <c r="BU8" s="115"/>
      <c r="BV8" s="7"/>
      <c r="BW8" s="65"/>
      <c r="BX8" s="65"/>
      <c r="BY8" s="65"/>
      <c r="BZ8" s="115"/>
      <c r="CA8" s="33"/>
      <c r="CB8" s="157"/>
      <c r="CC8" s="89"/>
      <c r="CD8" s="89"/>
      <c r="CE8" s="89"/>
      <c r="CF8" s="89"/>
      <c r="CG8" s="89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8"/>
      <c r="DS8" s="181"/>
      <c r="DT8" s="65"/>
      <c r="DU8" s="89"/>
      <c r="DV8" s="115"/>
      <c r="DW8" s="236"/>
      <c r="DX8" s="91"/>
      <c r="DY8" s="7"/>
      <c r="DZ8" s="115"/>
      <c r="EA8" s="7"/>
      <c r="EB8" s="65"/>
      <c r="EC8" s="65"/>
      <c r="ED8" s="65"/>
      <c r="EE8" s="115"/>
      <c r="EF8" s="33"/>
      <c r="EG8" s="170"/>
      <c r="EH8" s="89"/>
      <c r="EI8" s="89"/>
      <c r="EJ8" s="89"/>
      <c r="EK8" s="89"/>
      <c r="EL8" s="89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8"/>
      <c r="FX8" s="297"/>
      <c r="FY8" s="65"/>
      <c r="FZ8" s="89"/>
      <c r="GA8" s="115"/>
      <c r="GB8" s="236"/>
      <c r="GC8" s="91"/>
      <c r="GD8" s="32"/>
      <c r="GE8" s="115"/>
      <c r="GF8" s="7"/>
      <c r="GG8" s="65"/>
      <c r="GH8" s="65"/>
      <c r="GI8" s="65"/>
      <c r="GJ8" s="115"/>
      <c r="GK8" s="33"/>
    </row>
    <row r="9" spans="1:193" ht="12.75">
      <c r="A9" s="150" t="s">
        <v>194</v>
      </c>
      <c r="B9" s="71" t="s">
        <v>112</v>
      </c>
      <c r="C9" s="21">
        <f t="shared" si="9"/>
        <v>22</v>
      </c>
      <c r="D9" s="15">
        <f t="shared" si="15"/>
        <v>22</v>
      </c>
      <c r="E9" s="65">
        <f t="shared" si="10"/>
        <v>22</v>
      </c>
      <c r="F9" s="15">
        <f t="shared" si="11"/>
        <v>0</v>
      </c>
      <c r="G9" s="15">
        <f t="shared" si="12"/>
        <v>0</v>
      </c>
      <c r="H9" s="68">
        <f t="shared" si="16"/>
        <v>0</v>
      </c>
      <c r="I9" s="387">
        <f t="shared" si="17"/>
        <v>1980</v>
      </c>
      <c r="J9" s="67">
        <f t="shared" si="13"/>
        <v>90</v>
      </c>
      <c r="K9" s="67">
        <f>ABS(I9*100/I1)</f>
        <v>50</v>
      </c>
      <c r="L9" s="66">
        <f>K1-21</f>
        <v>23</v>
      </c>
      <c r="M9" s="66">
        <f t="shared" si="14"/>
        <v>22</v>
      </c>
      <c r="N9" s="66">
        <f t="shared" si="18"/>
        <v>1</v>
      </c>
      <c r="O9" s="66">
        <f t="shared" si="19"/>
        <v>1</v>
      </c>
      <c r="P9" s="66">
        <f t="shared" si="20"/>
        <v>0</v>
      </c>
      <c r="Q9" s="66">
        <f t="shared" si="21"/>
        <v>0</v>
      </c>
      <c r="R9" s="378">
        <f>Targetes!H9</f>
        <v>2</v>
      </c>
      <c r="S9" s="375">
        <f>Targetes!I9</f>
        <v>0</v>
      </c>
      <c r="T9" s="384">
        <f>Targetes!J9</f>
        <v>0</v>
      </c>
      <c r="U9" s="65">
        <f t="shared" si="22"/>
        <v>0</v>
      </c>
      <c r="V9" s="91">
        <f>GOLS!D9</f>
        <v>-16</v>
      </c>
      <c r="W9" s="492"/>
      <c r="X9" s="65" t="s">
        <v>165</v>
      </c>
      <c r="Y9" s="65" t="s">
        <v>165</v>
      </c>
      <c r="Z9" s="65" t="s">
        <v>165</v>
      </c>
      <c r="AA9" s="65" t="s">
        <v>165</v>
      </c>
      <c r="AB9" s="65" t="s">
        <v>165</v>
      </c>
      <c r="AC9" s="65" t="s">
        <v>165</v>
      </c>
      <c r="AD9" s="65" t="s">
        <v>165</v>
      </c>
      <c r="AE9" s="65" t="s">
        <v>165</v>
      </c>
      <c r="AF9" s="65" t="s">
        <v>165</v>
      </c>
      <c r="AG9" s="65" t="s">
        <v>165</v>
      </c>
      <c r="AH9" s="65" t="s">
        <v>165</v>
      </c>
      <c r="AI9" s="65" t="s">
        <v>165</v>
      </c>
      <c r="AJ9" s="65" t="s">
        <v>165</v>
      </c>
      <c r="AK9" s="65" t="s">
        <v>165</v>
      </c>
      <c r="AL9" s="65" t="s">
        <v>165</v>
      </c>
      <c r="AM9" s="65" t="s">
        <v>165</v>
      </c>
      <c r="AN9" s="65" t="s">
        <v>165</v>
      </c>
      <c r="AO9" s="65" t="s">
        <v>165</v>
      </c>
      <c r="AP9" s="65" t="s">
        <v>165</v>
      </c>
      <c r="AQ9" s="65" t="s">
        <v>165</v>
      </c>
      <c r="AR9" s="65" t="s">
        <v>165</v>
      </c>
      <c r="AS9" s="65" t="s">
        <v>146</v>
      </c>
      <c r="AT9" s="65" t="s">
        <v>146</v>
      </c>
      <c r="AU9" s="65" t="s">
        <v>146</v>
      </c>
      <c r="AV9" s="65" t="s">
        <v>146</v>
      </c>
      <c r="AW9" s="65" t="s">
        <v>146</v>
      </c>
      <c r="AX9" s="65" t="s">
        <v>146</v>
      </c>
      <c r="AY9" s="65" t="s">
        <v>146</v>
      </c>
      <c r="AZ9" s="65" t="s">
        <v>146</v>
      </c>
      <c r="BA9" s="65" t="s">
        <v>146</v>
      </c>
      <c r="BB9" s="65" t="s">
        <v>146</v>
      </c>
      <c r="BC9" s="65" t="s">
        <v>146</v>
      </c>
      <c r="BD9" s="65" t="s">
        <v>146</v>
      </c>
      <c r="BE9" s="65" t="s">
        <v>146</v>
      </c>
      <c r="BF9" s="65" t="s">
        <v>146</v>
      </c>
      <c r="BG9" s="65" t="s">
        <v>146</v>
      </c>
      <c r="BH9" s="65" t="s">
        <v>146</v>
      </c>
      <c r="BI9" s="65" t="s">
        <v>147</v>
      </c>
      <c r="BJ9" s="65"/>
      <c r="BK9" s="65"/>
      <c r="BL9" s="65"/>
      <c r="BM9" s="91"/>
      <c r="BN9" s="181" t="s">
        <v>146</v>
      </c>
      <c r="BO9" s="65" t="s">
        <v>146</v>
      </c>
      <c r="BP9" s="89" t="s">
        <v>146</v>
      </c>
      <c r="BQ9" s="7" t="s">
        <v>146</v>
      </c>
      <c r="BR9" s="236" t="s">
        <v>146</v>
      </c>
      <c r="BS9" s="68" t="s">
        <v>146</v>
      </c>
      <c r="BT9" s="7"/>
      <c r="BU9" s="7"/>
      <c r="BV9" s="7"/>
      <c r="BW9" s="65"/>
      <c r="BX9" s="65"/>
      <c r="BY9" s="65"/>
      <c r="BZ9" s="7"/>
      <c r="CA9" s="33"/>
      <c r="CB9" s="157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65"/>
      <c r="CU9" s="65"/>
      <c r="CV9" s="65"/>
      <c r="CW9" s="65"/>
      <c r="CX9" s="65">
        <v>90</v>
      </c>
      <c r="CY9" s="65">
        <v>90</v>
      </c>
      <c r="CZ9" s="65">
        <v>90</v>
      </c>
      <c r="DA9" s="65">
        <v>90</v>
      </c>
      <c r="DB9" s="65">
        <v>90</v>
      </c>
      <c r="DC9" s="65">
        <v>90</v>
      </c>
      <c r="DD9" s="65">
        <v>90</v>
      </c>
      <c r="DE9" s="65">
        <v>90</v>
      </c>
      <c r="DF9" s="65">
        <v>90</v>
      </c>
      <c r="DG9" s="65">
        <v>90</v>
      </c>
      <c r="DH9" s="65">
        <v>90</v>
      </c>
      <c r="DI9" s="65">
        <v>90</v>
      </c>
      <c r="DJ9" s="65">
        <v>90</v>
      </c>
      <c r="DK9" s="65">
        <v>90</v>
      </c>
      <c r="DL9" s="65">
        <v>90</v>
      </c>
      <c r="DM9" s="65">
        <v>90</v>
      </c>
      <c r="DN9" s="65"/>
      <c r="DO9" s="65"/>
      <c r="DP9" s="65"/>
      <c r="DQ9" s="65"/>
      <c r="DR9" s="68"/>
      <c r="DS9" s="181">
        <v>90</v>
      </c>
      <c r="DT9" s="65">
        <v>90</v>
      </c>
      <c r="DU9" s="89">
        <v>90</v>
      </c>
      <c r="DV9" s="7">
        <v>90</v>
      </c>
      <c r="DW9" s="236">
        <v>90</v>
      </c>
      <c r="DX9" s="68">
        <v>90</v>
      </c>
      <c r="DY9" s="7"/>
      <c r="DZ9" s="7"/>
      <c r="EA9" s="7"/>
      <c r="EB9" s="65"/>
      <c r="EC9" s="65"/>
      <c r="ED9" s="65"/>
      <c r="EE9" s="7"/>
      <c r="EF9" s="33"/>
      <c r="EG9" s="170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8"/>
      <c r="FX9" s="297"/>
      <c r="FY9" s="65"/>
      <c r="FZ9" s="89"/>
      <c r="GA9" s="7"/>
      <c r="GB9" s="236"/>
      <c r="GC9" s="91"/>
      <c r="GD9" s="32"/>
      <c r="GE9" s="7"/>
      <c r="GF9" s="7"/>
      <c r="GG9" s="65"/>
      <c r="GH9" s="65"/>
      <c r="GI9" s="65"/>
      <c r="GJ9" s="7"/>
      <c r="GK9" s="33"/>
    </row>
    <row r="10" spans="1:193" ht="12.75">
      <c r="A10" s="182" t="s">
        <v>113</v>
      </c>
      <c r="B10" s="116" t="s">
        <v>132</v>
      </c>
      <c r="C10" s="117">
        <f t="shared" si="9"/>
        <v>41</v>
      </c>
      <c r="D10" s="118">
        <f t="shared" si="15"/>
        <v>40</v>
      </c>
      <c r="E10" s="119">
        <f t="shared" si="10"/>
        <v>37</v>
      </c>
      <c r="F10" s="118">
        <f t="shared" si="11"/>
        <v>3</v>
      </c>
      <c r="G10" s="118">
        <f t="shared" si="12"/>
        <v>1</v>
      </c>
      <c r="H10" s="122">
        <f t="shared" si="16"/>
        <v>3</v>
      </c>
      <c r="I10" s="388">
        <f t="shared" si="17"/>
        <v>3465</v>
      </c>
      <c r="J10" s="121">
        <f t="shared" si="13"/>
        <v>84.51219512195122</v>
      </c>
      <c r="K10" s="121">
        <f>ABS(I10*100/I1)</f>
        <v>87.5</v>
      </c>
      <c r="L10" s="120">
        <f>K1</f>
        <v>44</v>
      </c>
      <c r="M10" s="409">
        <f t="shared" si="14"/>
        <v>41</v>
      </c>
      <c r="N10" s="120">
        <f t="shared" si="18"/>
        <v>3</v>
      </c>
      <c r="O10" s="409">
        <f t="shared" si="19"/>
        <v>0</v>
      </c>
      <c r="P10" s="409">
        <f t="shared" si="20"/>
        <v>0</v>
      </c>
      <c r="Q10" s="409">
        <f t="shared" si="21"/>
        <v>3</v>
      </c>
      <c r="R10" s="378">
        <f>Targetes!H10</f>
        <v>16</v>
      </c>
      <c r="S10" s="375">
        <f>Targetes!I10</f>
        <v>0</v>
      </c>
      <c r="T10" s="384">
        <f>Targetes!J10</f>
        <v>0</v>
      </c>
      <c r="U10" s="119">
        <f t="shared" si="22"/>
        <v>0</v>
      </c>
      <c r="V10" s="123">
        <f>GOLS!D10</f>
        <v>4</v>
      </c>
      <c r="W10" s="492"/>
      <c r="X10" s="253" t="s">
        <v>145</v>
      </c>
      <c r="Y10" s="253" t="s">
        <v>146</v>
      </c>
      <c r="Z10" s="253" t="s">
        <v>146</v>
      </c>
      <c r="AA10" s="253" t="s">
        <v>146</v>
      </c>
      <c r="AB10" s="253" t="s">
        <v>146</v>
      </c>
      <c r="AC10" s="119" t="s">
        <v>146</v>
      </c>
      <c r="AD10" s="119" t="s">
        <v>146</v>
      </c>
      <c r="AE10" s="119" t="s">
        <v>146</v>
      </c>
      <c r="AF10" s="119" t="s">
        <v>146</v>
      </c>
      <c r="AG10" s="119" t="s">
        <v>146</v>
      </c>
      <c r="AH10" s="119" t="s">
        <v>146</v>
      </c>
      <c r="AI10" s="119" t="s">
        <v>146</v>
      </c>
      <c r="AJ10" s="119" t="s">
        <v>146</v>
      </c>
      <c r="AK10" s="119" t="s">
        <v>146</v>
      </c>
      <c r="AL10" s="264" t="s">
        <v>164</v>
      </c>
      <c r="AM10" s="119" t="s">
        <v>146</v>
      </c>
      <c r="AN10" s="119" t="s">
        <v>146</v>
      </c>
      <c r="AO10" s="119" t="s">
        <v>146</v>
      </c>
      <c r="AP10" s="119" t="s">
        <v>146</v>
      </c>
      <c r="AQ10" s="119" t="s">
        <v>146</v>
      </c>
      <c r="AR10" s="119" t="s">
        <v>146</v>
      </c>
      <c r="AS10" s="119" t="s">
        <v>146</v>
      </c>
      <c r="AT10" s="119" t="s">
        <v>146</v>
      </c>
      <c r="AU10" s="119" t="s">
        <v>146</v>
      </c>
      <c r="AV10" s="119" t="s">
        <v>146</v>
      </c>
      <c r="AW10" s="119" t="s">
        <v>146</v>
      </c>
      <c r="AX10" s="119" t="s">
        <v>146</v>
      </c>
      <c r="AY10" s="119" t="s">
        <v>146</v>
      </c>
      <c r="AZ10" s="119" t="s">
        <v>146</v>
      </c>
      <c r="BA10" s="119" t="s">
        <v>146</v>
      </c>
      <c r="BB10" s="119" t="s">
        <v>146</v>
      </c>
      <c r="BC10" s="119" t="s">
        <v>146</v>
      </c>
      <c r="BD10" s="264" t="s">
        <v>164</v>
      </c>
      <c r="BE10" s="119" t="s">
        <v>146</v>
      </c>
      <c r="BF10" s="119" t="s">
        <v>146</v>
      </c>
      <c r="BG10" s="119" t="s">
        <v>146</v>
      </c>
      <c r="BH10" s="119" t="s">
        <v>146</v>
      </c>
      <c r="BI10" s="119" t="s">
        <v>146</v>
      </c>
      <c r="BJ10" s="119"/>
      <c r="BK10" s="119"/>
      <c r="BL10" s="119"/>
      <c r="BM10" s="123"/>
      <c r="BN10" s="271" t="s">
        <v>146</v>
      </c>
      <c r="BO10" s="119" t="s">
        <v>146</v>
      </c>
      <c r="BP10" s="253" t="s">
        <v>146</v>
      </c>
      <c r="BQ10" s="253" t="s">
        <v>146</v>
      </c>
      <c r="BR10" s="122" t="s">
        <v>146</v>
      </c>
      <c r="BS10" s="264" t="s">
        <v>164</v>
      </c>
      <c r="BT10" s="119"/>
      <c r="BU10" s="119"/>
      <c r="BV10" s="119"/>
      <c r="BW10" s="119"/>
      <c r="BX10" s="119"/>
      <c r="BY10" s="119"/>
      <c r="BZ10" s="119"/>
      <c r="CA10" s="123"/>
      <c r="CB10" s="157"/>
      <c r="CC10" s="253">
        <v>45</v>
      </c>
      <c r="CD10" s="253">
        <v>90</v>
      </c>
      <c r="CE10" s="253">
        <v>90</v>
      </c>
      <c r="CF10" s="253">
        <v>90</v>
      </c>
      <c r="CG10" s="253">
        <v>90</v>
      </c>
      <c r="CH10" s="119">
        <v>90</v>
      </c>
      <c r="CI10" s="119">
        <v>90</v>
      </c>
      <c r="CJ10" s="119">
        <v>90</v>
      </c>
      <c r="CK10" s="119">
        <v>90</v>
      </c>
      <c r="CL10" s="119">
        <v>90</v>
      </c>
      <c r="CM10" s="119">
        <v>28</v>
      </c>
      <c r="CN10" s="119">
        <v>90</v>
      </c>
      <c r="CO10" s="119">
        <v>90</v>
      </c>
      <c r="CP10" s="119">
        <v>90</v>
      </c>
      <c r="CQ10" s="264" t="s">
        <v>164</v>
      </c>
      <c r="CR10" s="119">
        <v>90</v>
      </c>
      <c r="CS10" s="119">
        <v>90</v>
      </c>
      <c r="CT10" s="119">
        <v>90</v>
      </c>
      <c r="CU10" s="119">
        <v>90</v>
      </c>
      <c r="CV10" s="119">
        <v>90</v>
      </c>
      <c r="CW10" s="119">
        <v>90</v>
      </c>
      <c r="CX10" s="119">
        <v>90</v>
      </c>
      <c r="CY10" s="119">
        <v>90</v>
      </c>
      <c r="CZ10" s="119">
        <v>90</v>
      </c>
      <c r="DA10" s="119">
        <v>90</v>
      </c>
      <c r="DB10" s="119">
        <v>90</v>
      </c>
      <c r="DC10" s="119">
        <v>90</v>
      </c>
      <c r="DD10" s="119">
        <v>90</v>
      </c>
      <c r="DE10" s="119">
        <v>90</v>
      </c>
      <c r="DF10" s="119">
        <v>90</v>
      </c>
      <c r="DG10" s="119">
        <v>90</v>
      </c>
      <c r="DH10" s="119">
        <v>90</v>
      </c>
      <c r="DI10" s="264" t="s">
        <v>164</v>
      </c>
      <c r="DJ10" s="119">
        <v>90</v>
      </c>
      <c r="DK10" s="119">
        <v>45</v>
      </c>
      <c r="DL10" s="119">
        <v>90</v>
      </c>
      <c r="DM10" s="119">
        <v>90</v>
      </c>
      <c r="DN10" s="119">
        <v>90</v>
      </c>
      <c r="DO10" s="119"/>
      <c r="DP10" s="119"/>
      <c r="DQ10" s="119"/>
      <c r="DR10" s="122"/>
      <c r="DS10" s="271">
        <v>90</v>
      </c>
      <c r="DT10" s="119">
        <v>90</v>
      </c>
      <c r="DU10" s="253">
        <v>90</v>
      </c>
      <c r="DV10" s="253">
        <v>17</v>
      </c>
      <c r="DW10" s="122">
        <v>90</v>
      </c>
      <c r="DX10" s="264" t="s">
        <v>164</v>
      </c>
      <c r="DY10" s="119"/>
      <c r="DZ10" s="119"/>
      <c r="EA10" s="119"/>
      <c r="EB10" s="119"/>
      <c r="EC10" s="119"/>
      <c r="ED10" s="119"/>
      <c r="EE10" s="119"/>
      <c r="EF10" s="123"/>
      <c r="EG10" s="170"/>
      <c r="EH10" s="253" t="s">
        <v>150</v>
      </c>
      <c r="EI10" s="253"/>
      <c r="EJ10" s="253"/>
      <c r="EK10" s="253"/>
      <c r="EL10" s="253"/>
      <c r="EM10" s="119"/>
      <c r="EN10" s="119"/>
      <c r="EO10" s="119"/>
      <c r="EP10" s="119"/>
      <c r="EQ10" s="119"/>
      <c r="ER10" s="119" t="s">
        <v>149</v>
      </c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 t="s">
        <v>149</v>
      </c>
      <c r="FQ10" s="119"/>
      <c r="FR10" s="119"/>
      <c r="FS10" s="119"/>
      <c r="FT10" s="119"/>
      <c r="FU10" s="119"/>
      <c r="FV10" s="119"/>
      <c r="FW10" s="122"/>
      <c r="FX10" s="298"/>
      <c r="FY10" s="119"/>
      <c r="FZ10" s="253"/>
      <c r="GA10" s="253" t="s">
        <v>149</v>
      </c>
      <c r="GB10" s="122"/>
      <c r="GC10" s="123"/>
      <c r="GD10" s="253"/>
      <c r="GE10" s="119"/>
      <c r="GF10" s="119"/>
      <c r="GG10" s="119"/>
      <c r="GH10" s="119"/>
      <c r="GI10" s="119"/>
      <c r="GJ10" s="119"/>
      <c r="GK10" s="123"/>
    </row>
    <row r="11" spans="1:193" ht="12.75">
      <c r="A11" s="182" t="s">
        <v>114</v>
      </c>
      <c r="B11" s="116" t="s">
        <v>133</v>
      </c>
      <c r="C11" s="117">
        <f t="shared" si="9"/>
        <v>6</v>
      </c>
      <c r="D11" s="118">
        <f t="shared" si="15"/>
        <v>6</v>
      </c>
      <c r="E11" s="119">
        <f t="shared" si="10"/>
        <v>5</v>
      </c>
      <c r="F11" s="118">
        <f t="shared" si="11"/>
        <v>1</v>
      </c>
      <c r="G11" s="118">
        <f t="shared" si="12"/>
        <v>0</v>
      </c>
      <c r="H11" s="122">
        <f t="shared" si="16"/>
        <v>0</v>
      </c>
      <c r="I11" s="388">
        <f t="shared" si="17"/>
        <v>495</v>
      </c>
      <c r="J11" s="121">
        <f aca="true" t="shared" si="23" ref="J11:J43">ABS(I11/C11)</f>
        <v>82.5</v>
      </c>
      <c r="K11" s="121">
        <f>ABS(I11*100/I1)</f>
        <v>12.5</v>
      </c>
      <c r="L11" s="120">
        <v>21</v>
      </c>
      <c r="M11" s="409">
        <f t="shared" si="14"/>
        <v>8</v>
      </c>
      <c r="N11" s="120">
        <f t="shared" si="18"/>
        <v>13</v>
      </c>
      <c r="O11" s="409">
        <f t="shared" si="19"/>
        <v>13</v>
      </c>
      <c r="P11" s="409">
        <f t="shared" si="20"/>
        <v>0</v>
      </c>
      <c r="Q11" s="409">
        <f t="shared" si="21"/>
        <v>0</v>
      </c>
      <c r="R11" s="378">
        <f>Targetes!H11</f>
        <v>4</v>
      </c>
      <c r="S11" s="375">
        <f>Targetes!I11</f>
        <v>0</v>
      </c>
      <c r="T11" s="384">
        <f>Targetes!J11</f>
        <v>0</v>
      </c>
      <c r="U11" s="119">
        <f t="shared" si="22"/>
        <v>0</v>
      </c>
      <c r="V11" s="123">
        <f>GOLS!D11</f>
        <v>0</v>
      </c>
      <c r="W11" s="492"/>
      <c r="X11" s="119" t="s">
        <v>147</v>
      </c>
      <c r="Y11" s="119" t="s">
        <v>147</v>
      </c>
      <c r="Z11" s="119" t="s">
        <v>147</v>
      </c>
      <c r="AA11" s="119" t="s">
        <v>147</v>
      </c>
      <c r="AB11" s="119" t="s">
        <v>145</v>
      </c>
      <c r="AC11" s="119" t="s">
        <v>147</v>
      </c>
      <c r="AD11" s="119" t="s">
        <v>146</v>
      </c>
      <c r="AE11" s="119" t="s">
        <v>146</v>
      </c>
      <c r="AF11" s="119" t="s">
        <v>147</v>
      </c>
      <c r="AG11" s="253" t="s">
        <v>147</v>
      </c>
      <c r="AH11" s="119" t="s">
        <v>147</v>
      </c>
      <c r="AI11" s="119" t="s">
        <v>147</v>
      </c>
      <c r="AJ11" s="119" t="s">
        <v>147</v>
      </c>
      <c r="AK11" s="119" t="s">
        <v>147</v>
      </c>
      <c r="AL11" s="119" t="s">
        <v>146</v>
      </c>
      <c r="AM11" s="119" t="s">
        <v>147</v>
      </c>
      <c r="AN11" s="119" t="s">
        <v>146</v>
      </c>
      <c r="AO11" s="119" t="s">
        <v>146</v>
      </c>
      <c r="AP11" s="119" t="s">
        <v>146</v>
      </c>
      <c r="AQ11" s="119" t="s">
        <v>145</v>
      </c>
      <c r="AR11" s="119" t="s">
        <v>147</v>
      </c>
      <c r="AS11" s="119" t="s">
        <v>162</v>
      </c>
      <c r="AT11" s="119" t="s">
        <v>162</v>
      </c>
      <c r="AU11" s="119" t="s">
        <v>162</v>
      </c>
      <c r="AV11" s="119" t="s">
        <v>162</v>
      </c>
      <c r="AW11" s="119" t="s">
        <v>162</v>
      </c>
      <c r="AX11" s="119" t="s">
        <v>162</v>
      </c>
      <c r="AY11" s="119" t="s">
        <v>162</v>
      </c>
      <c r="AZ11" s="119" t="s">
        <v>162</v>
      </c>
      <c r="BA11" s="119" t="s">
        <v>162</v>
      </c>
      <c r="BB11" s="119" t="s">
        <v>162</v>
      </c>
      <c r="BC11" s="119" t="s">
        <v>162</v>
      </c>
      <c r="BD11" s="119" t="s">
        <v>162</v>
      </c>
      <c r="BE11" s="119" t="s">
        <v>162</v>
      </c>
      <c r="BF11" s="119" t="s">
        <v>162</v>
      </c>
      <c r="BG11" s="119" t="s">
        <v>162</v>
      </c>
      <c r="BH11" s="119" t="s">
        <v>162</v>
      </c>
      <c r="BI11" s="119" t="s">
        <v>162</v>
      </c>
      <c r="BJ11" s="119" t="s">
        <v>162</v>
      </c>
      <c r="BK11" s="119" t="s">
        <v>162</v>
      </c>
      <c r="BL11" s="119" t="s">
        <v>162</v>
      </c>
      <c r="BM11" s="123" t="s">
        <v>162</v>
      </c>
      <c r="BN11" s="271" t="s">
        <v>162</v>
      </c>
      <c r="BO11" s="119" t="s">
        <v>162</v>
      </c>
      <c r="BP11" s="253" t="s">
        <v>162</v>
      </c>
      <c r="BQ11" s="130" t="s">
        <v>162</v>
      </c>
      <c r="BR11" s="134" t="s">
        <v>162</v>
      </c>
      <c r="BS11" s="122" t="s">
        <v>162</v>
      </c>
      <c r="BT11" s="130"/>
      <c r="BU11" s="130"/>
      <c r="BV11" s="130"/>
      <c r="BW11" s="119"/>
      <c r="BX11" s="119"/>
      <c r="BY11" s="119"/>
      <c r="BZ11" s="130"/>
      <c r="CA11" s="193"/>
      <c r="CB11" s="157"/>
      <c r="CC11" s="119"/>
      <c r="CD11" s="119"/>
      <c r="CE11" s="119"/>
      <c r="CF11" s="119"/>
      <c r="CG11" s="119"/>
      <c r="CH11" s="119"/>
      <c r="CI11" s="119">
        <v>45</v>
      </c>
      <c r="CJ11" s="119">
        <v>90</v>
      </c>
      <c r="CK11" s="119"/>
      <c r="CL11" s="253"/>
      <c r="CM11" s="119"/>
      <c r="CN11" s="119"/>
      <c r="CO11" s="119"/>
      <c r="CP11" s="119"/>
      <c r="CQ11" s="119">
        <v>90</v>
      </c>
      <c r="CR11" s="119"/>
      <c r="CS11" s="119">
        <v>90</v>
      </c>
      <c r="CT11" s="119">
        <v>90</v>
      </c>
      <c r="CU11" s="119">
        <v>90</v>
      </c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22"/>
      <c r="DS11" s="271"/>
      <c r="DT11" s="119"/>
      <c r="DU11" s="253"/>
      <c r="DV11" s="130"/>
      <c r="DW11" s="134"/>
      <c r="DX11" s="122"/>
      <c r="DY11" s="130"/>
      <c r="DZ11" s="130"/>
      <c r="EA11" s="130"/>
      <c r="EB11" s="119"/>
      <c r="EC11" s="119"/>
      <c r="ED11" s="119"/>
      <c r="EE11" s="130"/>
      <c r="EF11" s="193"/>
      <c r="EG11" s="170"/>
      <c r="EH11" s="119"/>
      <c r="EI11" s="119"/>
      <c r="EJ11" s="119"/>
      <c r="EK11" s="119"/>
      <c r="EL11" s="119"/>
      <c r="EM11" s="119"/>
      <c r="EN11" s="119" t="s">
        <v>149</v>
      </c>
      <c r="EO11" s="119"/>
      <c r="EP11" s="119"/>
      <c r="EQ11" s="253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22"/>
      <c r="FX11" s="298"/>
      <c r="FY11" s="119"/>
      <c r="FZ11" s="253"/>
      <c r="GA11" s="130"/>
      <c r="GB11" s="134"/>
      <c r="GC11" s="123"/>
      <c r="GD11" s="366"/>
      <c r="GE11" s="130"/>
      <c r="GF11" s="130"/>
      <c r="GG11" s="119"/>
      <c r="GH11" s="119"/>
      <c r="GI11" s="119"/>
      <c r="GJ11" s="130"/>
      <c r="GK11" s="193"/>
    </row>
    <row r="12" spans="1:193" ht="12.75">
      <c r="A12" s="182" t="s">
        <v>115</v>
      </c>
      <c r="B12" s="116" t="s">
        <v>133</v>
      </c>
      <c r="C12" s="117">
        <f t="shared" si="9"/>
        <v>34</v>
      </c>
      <c r="D12" s="118">
        <f t="shared" si="15"/>
        <v>34</v>
      </c>
      <c r="E12" s="119">
        <f t="shared" si="10"/>
        <v>33</v>
      </c>
      <c r="F12" s="118">
        <f t="shared" si="11"/>
        <v>1</v>
      </c>
      <c r="G12" s="118">
        <f t="shared" si="12"/>
        <v>0</v>
      </c>
      <c r="H12" s="122">
        <f t="shared" si="16"/>
        <v>2</v>
      </c>
      <c r="I12" s="388">
        <f t="shared" si="17"/>
        <v>3006</v>
      </c>
      <c r="J12" s="121">
        <f t="shared" si="23"/>
        <v>88.41176470588235</v>
      </c>
      <c r="K12" s="121">
        <f>ABS(I12*100/I1)</f>
        <v>75.9090909090909</v>
      </c>
      <c r="L12" s="120">
        <f>K1</f>
        <v>44</v>
      </c>
      <c r="M12" s="409">
        <f t="shared" si="14"/>
        <v>36</v>
      </c>
      <c r="N12" s="120">
        <f t="shared" si="18"/>
        <v>8</v>
      </c>
      <c r="O12" s="409">
        <f t="shared" si="19"/>
        <v>6</v>
      </c>
      <c r="P12" s="409">
        <f t="shared" si="20"/>
        <v>0</v>
      </c>
      <c r="Q12" s="409">
        <f t="shared" si="21"/>
        <v>2</v>
      </c>
      <c r="R12" s="378">
        <f>Targetes!H12</f>
        <v>15</v>
      </c>
      <c r="S12" s="375">
        <f>Targetes!I12</f>
        <v>0</v>
      </c>
      <c r="T12" s="384">
        <f>Targetes!J12</f>
        <v>0</v>
      </c>
      <c r="U12" s="119">
        <f t="shared" si="22"/>
        <v>0</v>
      </c>
      <c r="V12" s="123">
        <f>GOLS!D12</f>
        <v>5</v>
      </c>
      <c r="W12" s="492"/>
      <c r="X12" s="253" t="s">
        <v>146</v>
      </c>
      <c r="Y12" s="253" t="s">
        <v>147</v>
      </c>
      <c r="Z12" s="253" t="s">
        <v>147</v>
      </c>
      <c r="AA12" s="253" t="s">
        <v>147</v>
      </c>
      <c r="AB12" s="253" t="s">
        <v>146</v>
      </c>
      <c r="AC12" s="119" t="s">
        <v>146</v>
      </c>
      <c r="AD12" s="119" t="s">
        <v>146</v>
      </c>
      <c r="AE12" s="119" t="s">
        <v>147</v>
      </c>
      <c r="AF12" s="119" t="s">
        <v>145</v>
      </c>
      <c r="AG12" s="119" t="s">
        <v>147</v>
      </c>
      <c r="AH12" s="119" t="s">
        <v>146</v>
      </c>
      <c r="AI12" s="119" t="s">
        <v>146</v>
      </c>
      <c r="AJ12" s="119" t="s">
        <v>146</v>
      </c>
      <c r="AK12" s="119" t="s">
        <v>146</v>
      </c>
      <c r="AL12" s="119" t="s">
        <v>146</v>
      </c>
      <c r="AM12" s="119" t="s">
        <v>146</v>
      </c>
      <c r="AN12" s="119" t="s">
        <v>146</v>
      </c>
      <c r="AO12" s="119" t="s">
        <v>146</v>
      </c>
      <c r="AP12" s="264" t="s">
        <v>164</v>
      </c>
      <c r="AQ12" s="119" t="s">
        <v>146</v>
      </c>
      <c r="AR12" s="119" t="s">
        <v>146</v>
      </c>
      <c r="AS12" s="119" t="s">
        <v>146</v>
      </c>
      <c r="AT12" s="119" t="s">
        <v>146</v>
      </c>
      <c r="AU12" s="119" t="s">
        <v>146</v>
      </c>
      <c r="AV12" s="119" t="s">
        <v>146</v>
      </c>
      <c r="AW12" s="119" t="s">
        <v>146</v>
      </c>
      <c r="AX12" s="119" t="s">
        <v>146</v>
      </c>
      <c r="AY12" s="119" t="s">
        <v>146</v>
      </c>
      <c r="AZ12" s="119" t="s">
        <v>146</v>
      </c>
      <c r="BA12" s="119" t="s">
        <v>146</v>
      </c>
      <c r="BB12" s="119" t="s">
        <v>146</v>
      </c>
      <c r="BC12" s="264" t="s">
        <v>164</v>
      </c>
      <c r="BD12" s="119" t="s">
        <v>146</v>
      </c>
      <c r="BE12" s="119" t="s">
        <v>146</v>
      </c>
      <c r="BF12" s="119" t="s">
        <v>146</v>
      </c>
      <c r="BG12" s="119" t="s">
        <v>146</v>
      </c>
      <c r="BH12" s="119" t="s">
        <v>145</v>
      </c>
      <c r="BI12" s="119" t="s">
        <v>146</v>
      </c>
      <c r="BJ12" s="119"/>
      <c r="BK12" s="119"/>
      <c r="BL12" s="119"/>
      <c r="BM12" s="123"/>
      <c r="BN12" s="271" t="s">
        <v>146</v>
      </c>
      <c r="BO12" s="119" t="s">
        <v>146</v>
      </c>
      <c r="BP12" s="253" t="s">
        <v>147</v>
      </c>
      <c r="BQ12" s="119" t="s">
        <v>146</v>
      </c>
      <c r="BR12" s="252" t="s">
        <v>146</v>
      </c>
      <c r="BS12" s="122" t="s">
        <v>146</v>
      </c>
      <c r="BT12" s="119"/>
      <c r="BU12" s="119"/>
      <c r="BV12" s="119"/>
      <c r="BW12" s="119"/>
      <c r="BX12" s="119"/>
      <c r="BY12" s="119"/>
      <c r="BZ12" s="119"/>
      <c r="CA12" s="123"/>
      <c r="CB12" s="157"/>
      <c r="CC12" s="253">
        <v>90</v>
      </c>
      <c r="CD12" s="253"/>
      <c r="CE12" s="253"/>
      <c r="CF12" s="253"/>
      <c r="CG12" s="253">
        <v>90</v>
      </c>
      <c r="CH12" s="119">
        <v>90</v>
      </c>
      <c r="CI12" s="119">
        <v>90</v>
      </c>
      <c r="CJ12" s="119"/>
      <c r="CK12" s="119"/>
      <c r="CL12" s="119"/>
      <c r="CM12" s="119">
        <v>90</v>
      </c>
      <c r="CN12" s="119">
        <v>90</v>
      </c>
      <c r="CO12" s="119">
        <v>90</v>
      </c>
      <c r="CP12" s="119">
        <v>90</v>
      </c>
      <c r="CQ12" s="119">
        <v>90</v>
      </c>
      <c r="CR12" s="119">
        <v>90</v>
      </c>
      <c r="CS12" s="119">
        <v>36</v>
      </c>
      <c r="CT12" s="119">
        <v>90</v>
      </c>
      <c r="CU12" s="264" t="s">
        <v>164</v>
      </c>
      <c r="CV12" s="119">
        <v>90</v>
      </c>
      <c r="CW12" s="119">
        <v>90</v>
      </c>
      <c r="CX12" s="119">
        <v>90</v>
      </c>
      <c r="CY12" s="119">
        <v>90</v>
      </c>
      <c r="CZ12" s="119">
        <v>90</v>
      </c>
      <c r="DA12" s="119">
        <v>90</v>
      </c>
      <c r="DB12" s="119">
        <v>90</v>
      </c>
      <c r="DC12" s="119">
        <v>90</v>
      </c>
      <c r="DD12" s="119">
        <v>90</v>
      </c>
      <c r="DE12" s="119">
        <v>90</v>
      </c>
      <c r="DF12" s="119">
        <v>90</v>
      </c>
      <c r="DG12" s="119">
        <v>90</v>
      </c>
      <c r="DH12" s="264" t="s">
        <v>164</v>
      </c>
      <c r="DI12" s="119">
        <v>90</v>
      </c>
      <c r="DJ12" s="119">
        <v>90</v>
      </c>
      <c r="DK12" s="119">
        <v>90</v>
      </c>
      <c r="DL12" s="119">
        <v>90</v>
      </c>
      <c r="DM12" s="119"/>
      <c r="DN12" s="119">
        <v>90</v>
      </c>
      <c r="DO12" s="119"/>
      <c r="DP12" s="119"/>
      <c r="DQ12" s="119"/>
      <c r="DR12" s="122"/>
      <c r="DS12" s="271">
        <v>90</v>
      </c>
      <c r="DT12" s="119">
        <v>90</v>
      </c>
      <c r="DU12" s="253"/>
      <c r="DV12" s="119">
        <v>90</v>
      </c>
      <c r="DW12" s="252">
        <v>90</v>
      </c>
      <c r="DX12" s="122">
        <v>90</v>
      </c>
      <c r="DY12" s="119"/>
      <c r="DZ12" s="119"/>
      <c r="EA12" s="119"/>
      <c r="EB12" s="119"/>
      <c r="EC12" s="119"/>
      <c r="ED12" s="119"/>
      <c r="EE12" s="119"/>
      <c r="EF12" s="123"/>
      <c r="EG12" s="170"/>
      <c r="EH12" s="253"/>
      <c r="EI12" s="253"/>
      <c r="EJ12" s="253"/>
      <c r="EK12" s="253"/>
      <c r="EL12" s="253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 t="s">
        <v>149</v>
      </c>
      <c r="EY12" s="119"/>
      <c r="EZ12" s="253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22"/>
      <c r="FX12" s="298"/>
      <c r="FY12" s="119"/>
      <c r="FZ12" s="253"/>
      <c r="GA12" s="119"/>
      <c r="GB12" s="252"/>
      <c r="GC12" s="123"/>
      <c r="GD12" s="253"/>
      <c r="GE12" s="119"/>
      <c r="GF12" s="119"/>
      <c r="GG12" s="119"/>
      <c r="GH12" s="119"/>
      <c r="GI12" s="119"/>
      <c r="GJ12" s="119"/>
      <c r="GK12" s="123"/>
    </row>
    <row r="13" spans="1:193" ht="12.75">
      <c r="A13" s="182" t="s">
        <v>116</v>
      </c>
      <c r="B13" s="116" t="s">
        <v>134</v>
      </c>
      <c r="C13" s="117">
        <f t="shared" si="9"/>
        <v>21</v>
      </c>
      <c r="D13" s="118">
        <f t="shared" si="15"/>
        <v>17</v>
      </c>
      <c r="E13" s="119">
        <f t="shared" si="10"/>
        <v>11</v>
      </c>
      <c r="F13" s="118">
        <f t="shared" si="11"/>
        <v>6</v>
      </c>
      <c r="G13" s="118">
        <f t="shared" si="12"/>
        <v>4</v>
      </c>
      <c r="H13" s="122">
        <f t="shared" si="16"/>
        <v>0</v>
      </c>
      <c r="I13" s="388">
        <f t="shared" si="17"/>
        <v>1482</v>
      </c>
      <c r="J13" s="121">
        <f t="shared" si="23"/>
        <v>70.57142857142857</v>
      </c>
      <c r="K13" s="121">
        <f>ABS(I13*100/I1)</f>
        <v>37.42424242424242</v>
      </c>
      <c r="L13" s="120">
        <f>K1</f>
        <v>44</v>
      </c>
      <c r="M13" s="409">
        <f t="shared" si="14"/>
        <v>21</v>
      </c>
      <c r="N13" s="120">
        <f t="shared" si="18"/>
        <v>23</v>
      </c>
      <c r="O13" s="409">
        <f t="shared" si="19"/>
        <v>5</v>
      </c>
      <c r="P13" s="409">
        <f t="shared" si="20"/>
        <v>18</v>
      </c>
      <c r="Q13" s="409">
        <f t="shared" si="21"/>
        <v>0</v>
      </c>
      <c r="R13" s="378">
        <f>Targetes!H13</f>
        <v>1</v>
      </c>
      <c r="S13" s="375">
        <f>Targetes!I13</f>
        <v>0</v>
      </c>
      <c r="T13" s="384">
        <f>Targetes!J13</f>
        <v>0</v>
      </c>
      <c r="U13" s="119">
        <f t="shared" si="22"/>
        <v>0</v>
      </c>
      <c r="V13" s="123">
        <f>GOLS!D13</f>
        <v>1</v>
      </c>
      <c r="W13" s="492"/>
      <c r="X13" s="253" t="s">
        <v>146</v>
      </c>
      <c r="Y13" s="253" t="s">
        <v>146</v>
      </c>
      <c r="Z13" s="253" t="s">
        <v>146</v>
      </c>
      <c r="AA13" s="253" t="s">
        <v>146</v>
      </c>
      <c r="AB13" s="253" t="s">
        <v>146</v>
      </c>
      <c r="AC13" s="119" t="s">
        <v>146</v>
      </c>
      <c r="AD13" s="372" t="s">
        <v>146</v>
      </c>
      <c r="AE13" s="372" t="s">
        <v>147</v>
      </c>
      <c r="AF13" s="372" t="s">
        <v>146</v>
      </c>
      <c r="AG13" s="372" t="s">
        <v>146</v>
      </c>
      <c r="AH13" s="373" t="s">
        <v>147</v>
      </c>
      <c r="AI13" s="119" t="s">
        <v>146</v>
      </c>
      <c r="AJ13" s="119" t="s">
        <v>146</v>
      </c>
      <c r="AK13" s="119" t="s">
        <v>146</v>
      </c>
      <c r="AL13" s="119" t="s">
        <v>148</v>
      </c>
      <c r="AM13" s="119" t="s">
        <v>148</v>
      </c>
      <c r="AN13" s="119" t="s">
        <v>148</v>
      </c>
      <c r="AO13" s="119" t="s">
        <v>148</v>
      </c>
      <c r="AP13" s="253" t="s">
        <v>148</v>
      </c>
      <c r="AQ13" s="119" t="s">
        <v>146</v>
      </c>
      <c r="AR13" s="119" t="s">
        <v>146</v>
      </c>
      <c r="AS13" s="119" t="s">
        <v>148</v>
      </c>
      <c r="AT13" s="119" t="s">
        <v>148</v>
      </c>
      <c r="AU13" s="119" t="s">
        <v>148</v>
      </c>
      <c r="AV13" s="119" t="s">
        <v>145</v>
      </c>
      <c r="AW13" s="119" t="s">
        <v>146</v>
      </c>
      <c r="AX13" s="119" t="s">
        <v>146</v>
      </c>
      <c r="AY13" s="119" t="s">
        <v>148</v>
      </c>
      <c r="AZ13" s="119" t="s">
        <v>148</v>
      </c>
      <c r="BA13" s="119" t="s">
        <v>148</v>
      </c>
      <c r="BB13" s="119" t="s">
        <v>148</v>
      </c>
      <c r="BC13" s="119" t="s">
        <v>148</v>
      </c>
      <c r="BD13" s="119" t="s">
        <v>148</v>
      </c>
      <c r="BE13" s="119" t="s">
        <v>148</v>
      </c>
      <c r="BF13" s="119" t="s">
        <v>148</v>
      </c>
      <c r="BG13" s="119" t="s">
        <v>148</v>
      </c>
      <c r="BH13" s="119" t="s">
        <v>148</v>
      </c>
      <c r="BI13" s="119" t="s">
        <v>146</v>
      </c>
      <c r="BJ13" s="119"/>
      <c r="BK13" s="119"/>
      <c r="BL13" s="119"/>
      <c r="BM13" s="123"/>
      <c r="BN13" s="271" t="s">
        <v>147</v>
      </c>
      <c r="BO13" s="119" t="s">
        <v>147</v>
      </c>
      <c r="BP13" s="253" t="s">
        <v>145</v>
      </c>
      <c r="BQ13" s="119" t="s">
        <v>145</v>
      </c>
      <c r="BR13" s="252" t="s">
        <v>147</v>
      </c>
      <c r="BS13" s="122" t="s">
        <v>145</v>
      </c>
      <c r="BT13" s="119"/>
      <c r="BU13" s="119"/>
      <c r="BV13" s="119"/>
      <c r="BW13" s="119"/>
      <c r="BX13" s="119"/>
      <c r="BY13" s="119"/>
      <c r="BZ13" s="119"/>
      <c r="CA13" s="123"/>
      <c r="CB13" s="157"/>
      <c r="CC13" s="253">
        <v>90</v>
      </c>
      <c r="CD13" s="253">
        <v>90</v>
      </c>
      <c r="CE13" s="253">
        <v>90</v>
      </c>
      <c r="CF13" s="253">
        <v>90</v>
      </c>
      <c r="CG13" s="253">
        <v>90</v>
      </c>
      <c r="CH13" s="119">
        <v>71</v>
      </c>
      <c r="CI13" s="119">
        <v>90</v>
      </c>
      <c r="CJ13" s="119"/>
      <c r="CK13" s="119">
        <v>90</v>
      </c>
      <c r="CL13" s="119">
        <v>65</v>
      </c>
      <c r="CM13" s="119"/>
      <c r="CN13" s="119">
        <v>86</v>
      </c>
      <c r="CO13" s="119">
        <v>52</v>
      </c>
      <c r="CP13" s="119">
        <v>90</v>
      </c>
      <c r="CQ13" s="119"/>
      <c r="CR13" s="119"/>
      <c r="CS13" s="119"/>
      <c r="CT13" s="119"/>
      <c r="CU13" s="253"/>
      <c r="CV13" s="119">
        <v>90</v>
      </c>
      <c r="CW13" s="119">
        <v>90</v>
      </c>
      <c r="CX13" s="119"/>
      <c r="CY13" s="119"/>
      <c r="CZ13" s="119"/>
      <c r="DA13" s="119">
        <v>7</v>
      </c>
      <c r="DB13" s="119">
        <v>90</v>
      </c>
      <c r="DC13" s="119">
        <v>36</v>
      </c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>
        <v>60</v>
      </c>
      <c r="DO13" s="119"/>
      <c r="DP13" s="119"/>
      <c r="DQ13" s="119"/>
      <c r="DR13" s="122"/>
      <c r="DS13" s="271"/>
      <c r="DT13" s="119"/>
      <c r="DU13" s="253">
        <v>18</v>
      </c>
      <c r="DV13" s="119">
        <v>73</v>
      </c>
      <c r="DW13" s="252"/>
      <c r="DX13" s="122">
        <v>24</v>
      </c>
      <c r="DY13" s="119"/>
      <c r="DZ13" s="119"/>
      <c r="EA13" s="119"/>
      <c r="EB13" s="119"/>
      <c r="EC13" s="119"/>
      <c r="ED13" s="119"/>
      <c r="EE13" s="119"/>
      <c r="EF13" s="123"/>
      <c r="EG13" s="170"/>
      <c r="EH13" s="253"/>
      <c r="EI13" s="253"/>
      <c r="EJ13" s="253"/>
      <c r="EK13" s="253"/>
      <c r="EL13" s="253"/>
      <c r="EM13" s="119" t="s">
        <v>149</v>
      </c>
      <c r="EN13" s="119"/>
      <c r="EO13" s="119"/>
      <c r="EP13" s="119"/>
      <c r="EQ13" s="119" t="s">
        <v>149</v>
      </c>
      <c r="ER13" s="119"/>
      <c r="ES13" s="119" t="s">
        <v>149</v>
      </c>
      <c r="ET13" s="119" t="s">
        <v>149</v>
      </c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 t="s">
        <v>150</v>
      </c>
      <c r="FG13" s="119"/>
      <c r="FH13" s="119" t="s">
        <v>149</v>
      </c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 t="s">
        <v>149</v>
      </c>
      <c r="FT13" s="119"/>
      <c r="FU13" s="119"/>
      <c r="FV13" s="119"/>
      <c r="FW13" s="122"/>
      <c r="FX13" s="298"/>
      <c r="FY13" s="119"/>
      <c r="FZ13" s="253" t="s">
        <v>150</v>
      </c>
      <c r="GA13" s="119" t="s">
        <v>150</v>
      </c>
      <c r="GB13" s="252"/>
      <c r="GC13" s="123" t="s">
        <v>150</v>
      </c>
      <c r="GD13" s="253"/>
      <c r="GE13" s="119"/>
      <c r="GF13" s="119"/>
      <c r="GG13" s="119"/>
      <c r="GH13" s="119"/>
      <c r="GI13" s="119"/>
      <c r="GJ13" s="119"/>
      <c r="GK13" s="123"/>
    </row>
    <row r="14" spans="1:193" ht="12.75">
      <c r="A14" s="182" t="s">
        <v>117</v>
      </c>
      <c r="B14" s="116" t="s">
        <v>135</v>
      </c>
      <c r="C14" s="117">
        <f t="shared" si="9"/>
        <v>21</v>
      </c>
      <c r="D14" s="118">
        <f t="shared" si="15"/>
        <v>20</v>
      </c>
      <c r="E14" s="119">
        <f t="shared" si="10"/>
        <v>15</v>
      </c>
      <c r="F14" s="118">
        <f t="shared" si="11"/>
        <v>5</v>
      </c>
      <c r="G14" s="118">
        <f t="shared" si="12"/>
        <v>1</v>
      </c>
      <c r="H14" s="122">
        <f t="shared" si="16"/>
        <v>1</v>
      </c>
      <c r="I14" s="388">
        <f t="shared" si="17"/>
        <v>1627</v>
      </c>
      <c r="J14" s="121">
        <f t="shared" si="23"/>
        <v>77.47619047619048</v>
      </c>
      <c r="K14" s="121">
        <f>ABS(I14*100/I1)</f>
        <v>41.08585858585859</v>
      </c>
      <c r="L14" s="120">
        <f>K1</f>
        <v>44</v>
      </c>
      <c r="M14" s="409">
        <f t="shared" si="14"/>
        <v>28</v>
      </c>
      <c r="N14" s="120">
        <f t="shared" si="18"/>
        <v>16</v>
      </c>
      <c r="O14" s="409">
        <f t="shared" si="19"/>
        <v>6</v>
      </c>
      <c r="P14" s="409">
        <f t="shared" si="20"/>
        <v>9</v>
      </c>
      <c r="Q14" s="409">
        <f t="shared" si="21"/>
        <v>1</v>
      </c>
      <c r="R14" s="378">
        <f>Targetes!H14</f>
        <v>8</v>
      </c>
      <c r="S14" s="375">
        <f>Targetes!I14</f>
        <v>0</v>
      </c>
      <c r="T14" s="384">
        <f>Targetes!J14</f>
        <v>0</v>
      </c>
      <c r="U14" s="119">
        <f t="shared" si="22"/>
        <v>0</v>
      </c>
      <c r="V14" s="123">
        <f>GOLS!D14</f>
        <v>1</v>
      </c>
      <c r="W14" s="492"/>
      <c r="X14" s="253" t="s">
        <v>146</v>
      </c>
      <c r="Y14" s="253" t="s">
        <v>146</v>
      </c>
      <c r="Z14" s="253" t="s">
        <v>146</v>
      </c>
      <c r="AA14" s="253" t="s">
        <v>146</v>
      </c>
      <c r="AB14" s="253" t="s">
        <v>148</v>
      </c>
      <c r="AC14" s="119" t="s">
        <v>145</v>
      </c>
      <c r="AD14" s="372" t="s">
        <v>147</v>
      </c>
      <c r="AE14" s="372" t="s">
        <v>146</v>
      </c>
      <c r="AF14" s="372" t="s">
        <v>146</v>
      </c>
      <c r="AG14" s="372" t="s">
        <v>146</v>
      </c>
      <c r="AH14" s="372" t="s">
        <v>146</v>
      </c>
      <c r="AI14" s="119" t="s">
        <v>146</v>
      </c>
      <c r="AJ14" s="119" t="s">
        <v>148</v>
      </c>
      <c r="AK14" s="119" t="s">
        <v>148</v>
      </c>
      <c r="AL14" s="119" t="s">
        <v>148</v>
      </c>
      <c r="AM14" s="119" t="s">
        <v>148</v>
      </c>
      <c r="AN14" s="119" t="s">
        <v>148</v>
      </c>
      <c r="AO14" s="119" t="s">
        <v>148</v>
      </c>
      <c r="AP14" s="119" t="s">
        <v>148</v>
      </c>
      <c r="AQ14" s="119" t="s">
        <v>148</v>
      </c>
      <c r="AR14" s="119" t="s">
        <v>145</v>
      </c>
      <c r="AS14" s="119" t="s">
        <v>145</v>
      </c>
      <c r="AT14" s="119" t="s">
        <v>146</v>
      </c>
      <c r="AU14" s="119" t="s">
        <v>145</v>
      </c>
      <c r="AV14" s="119" t="s">
        <v>147</v>
      </c>
      <c r="AW14" s="119" t="s">
        <v>147</v>
      </c>
      <c r="AX14" s="119" t="s">
        <v>147</v>
      </c>
      <c r="AY14" s="119" t="s">
        <v>145</v>
      </c>
      <c r="AZ14" s="119" t="s">
        <v>145</v>
      </c>
      <c r="BA14" s="119" t="s">
        <v>146</v>
      </c>
      <c r="BB14" s="119" t="s">
        <v>147</v>
      </c>
      <c r="BC14" s="119" t="s">
        <v>146</v>
      </c>
      <c r="BD14" s="119" t="s">
        <v>146</v>
      </c>
      <c r="BE14" s="119" t="s">
        <v>145</v>
      </c>
      <c r="BF14" s="119" t="s">
        <v>146</v>
      </c>
      <c r="BG14" s="264" t="s">
        <v>164</v>
      </c>
      <c r="BH14" s="119" t="s">
        <v>146</v>
      </c>
      <c r="BI14" s="119" t="s">
        <v>146</v>
      </c>
      <c r="BJ14" s="119"/>
      <c r="BK14" s="119"/>
      <c r="BL14" s="119"/>
      <c r="BM14" s="123"/>
      <c r="BN14" s="271" t="s">
        <v>147</v>
      </c>
      <c r="BO14" s="119" t="s">
        <v>146</v>
      </c>
      <c r="BP14" s="253" t="s">
        <v>146</v>
      </c>
      <c r="BQ14" s="119" t="s">
        <v>146</v>
      </c>
      <c r="BR14" s="252" t="s">
        <v>145</v>
      </c>
      <c r="BS14" s="122" t="s">
        <v>146</v>
      </c>
      <c r="BT14" s="119"/>
      <c r="BU14" s="119"/>
      <c r="BV14" s="119"/>
      <c r="BW14" s="119"/>
      <c r="BX14" s="119"/>
      <c r="BY14" s="119"/>
      <c r="BZ14" s="119"/>
      <c r="CA14" s="123"/>
      <c r="CB14" s="157"/>
      <c r="CC14" s="253">
        <v>45</v>
      </c>
      <c r="CD14" s="253">
        <v>90</v>
      </c>
      <c r="CE14" s="253">
        <v>90</v>
      </c>
      <c r="CF14" s="253">
        <v>27</v>
      </c>
      <c r="CG14" s="253"/>
      <c r="CH14" s="119">
        <v>19</v>
      </c>
      <c r="CI14" s="119"/>
      <c r="CJ14" s="119">
        <v>90</v>
      </c>
      <c r="CK14" s="119">
        <v>90</v>
      </c>
      <c r="CL14" s="119">
        <v>90</v>
      </c>
      <c r="CM14" s="119">
        <v>90</v>
      </c>
      <c r="CN14" s="119">
        <v>90</v>
      </c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>
        <v>56</v>
      </c>
      <c r="CZ14" s="119"/>
      <c r="DA14" s="119"/>
      <c r="DB14" s="119"/>
      <c r="DC14" s="119"/>
      <c r="DD14" s="119"/>
      <c r="DE14" s="119"/>
      <c r="DF14" s="119">
        <v>90</v>
      </c>
      <c r="DG14" s="119"/>
      <c r="DH14" s="119">
        <v>90</v>
      </c>
      <c r="DI14" s="119">
        <v>90</v>
      </c>
      <c r="DJ14" s="119"/>
      <c r="DK14" s="119">
        <v>90</v>
      </c>
      <c r="DL14" s="264" t="s">
        <v>164</v>
      </c>
      <c r="DM14" s="119">
        <v>90</v>
      </c>
      <c r="DN14" s="119">
        <v>90</v>
      </c>
      <c r="DO14" s="119"/>
      <c r="DP14" s="119"/>
      <c r="DQ14" s="119"/>
      <c r="DR14" s="122"/>
      <c r="DS14" s="271"/>
      <c r="DT14" s="119">
        <v>67</v>
      </c>
      <c r="DU14" s="253">
        <v>90</v>
      </c>
      <c r="DV14" s="119">
        <v>63</v>
      </c>
      <c r="DW14" s="252"/>
      <c r="DX14" s="122">
        <v>90</v>
      </c>
      <c r="DY14" s="119"/>
      <c r="DZ14" s="119"/>
      <c r="EA14" s="119"/>
      <c r="EB14" s="119"/>
      <c r="EC14" s="119"/>
      <c r="ED14" s="119"/>
      <c r="EE14" s="119"/>
      <c r="EF14" s="123"/>
      <c r="EG14" s="170"/>
      <c r="EH14" s="253" t="s">
        <v>149</v>
      </c>
      <c r="EI14" s="253"/>
      <c r="EJ14" s="253"/>
      <c r="EK14" s="253" t="s">
        <v>149</v>
      </c>
      <c r="EL14" s="253"/>
      <c r="EM14" s="119" t="s">
        <v>150</v>
      </c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 t="s">
        <v>149</v>
      </c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22"/>
      <c r="FX14" s="298"/>
      <c r="FY14" s="119" t="s">
        <v>149</v>
      </c>
      <c r="FZ14" s="253"/>
      <c r="GA14" s="119" t="s">
        <v>149</v>
      </c>
      <c r="GB14" s="252"/>
      <c r="GC14" s="123"/>
      <c r="GD14" s="253"/>
      <c r="GE14" s="119"/>
      <c r="GF14" s="119"/>
      <c r="GG14" s="119"/>
      <c r="GH14" s="119"/>
      <c r="GI14" s="119"/>
      <c r="GJ14" s="119"/>
      <c r="GK14" s="123"/>
    </row>
    <row r="15" spans="1:193" ht="12.75">
      <c r="A15" s="182" t="s">
        <v>118</v>
      </c>
      <c r="B15" s="116" t="s">
        <v>132</v>
      </c>
      <c r="C15" s="117">
        <f t="shared" si="9"/>
        <v>41</v>
      </c>
      <c r="D15" s="118">
        <f t="shared" si="15"/>
        <v>40</v>
      </c>
      <c r="E15" s="119">
        <f t="shared" si="10"/>
        <v>39</v>
      </c>
      <c r="F15" s="118">
        <f t="shared" si="11"/>
        <v>0</v>
      </c>
      <c r="G15" s="118">
        <f t="shared" si="12"/>
        <v>1</v>
      </c>
      <c r="H15" s="122">
        <f t="shared" si="16"/>
        <v>2</v>
      </c>
      <c r="I15" s="388">
        <f t="shared" si="17"/>
        <v>3600</v>
      </c>
      <c r="J15" s="121">
        <f t="shared" si="23"/>
        <v>87.8048780487805</v>
      </c>
      <c r="K15" s="121">
        <f>ABS(I15*100/I1)</f>
        <v>90.9090909090909</v>
      </c>
      <c r="L15" s="120">
        <f>K1</f>
        <v>44</v>
      </c>
      <c r="M15" s="409">
        <f t="shared" si="14"/>
        <v>41</v>
      </c>
      <c r="N15" s="120">
        <f t="shared" si="18"/>
        <v>3</v>
      </c>
      <c r="O15" s="409">
        <f t="shared" si="19"/>
        <v>0</v>
      </c>
      <c r="P15" s="409">
        <f t="shared" si="20"/>
        <v>1</v>
      </c>
      <c r="Q15" s="409">
        <f t="shared" si="21"/>
        <v>2</v>
      </c>
      <c r="R15" s="378">
        <f>Targetes!H15</f>
        <v>5</v>
      </c>
      <c r="S15" s="375">
        <f>Targetes!I15</f>
        <v>0</v>
      </c>
      <c r="T15" s="384">
        <f>Targetes!J15</f>
        <v>1</v>
      </c>
      <c r="U15" s="119">
        <f t="shared" si="22"/>
        <v>1</v>
      </c>
      <c r="V15" s="123">
        <f>GOLS!D15</f>
        <v>2</v>
      </c>
      <c r="W15" s="492"/>
      <c r="X15" s="253" t="s">
        <v>146</v>
      </c>
      <c r="Y15" s="253" t="s">
        <v>146</v>
      </c>
      <c r="Z15" s="253" t="s">
        <v>146</v>
      </c>
      <c r="AA15" s="253" t="s">
        <v>146</v>
      </c>
      <c r="AB15" s="253" t="s">
        <v>146</v>
      </c>
      <c r="AC15" s="119" t="s">
        <v>146</v>
      </c>
      <c r="AD15" s="372" t="s">
        <v>146</v>
      </c>
      <c r="AE15" s="372" t="s">
        <v>146</v>
      </c>
      <c r="AF15" s="372" t="s">
        <v>146</v>
      </c>
      <c r="AG15" s="372" t="s">
        <v>146</v>
      </c>
      <c r="AH15" s="372" t="s">
        <v>146</v>
      </c>
      <c r="AI15" s="119" t="s">
        <v>146</v>
      </c>
      <c r="AJ15" s="119" t="s">
        <v>146</v>
      </c>
      <c r="AK15" s="119" t="s">
        <v>146</v>
      </c>
      <c r="AL15" s="119" t="s">
        <v>146</v>
      </c>
      <c r="AM15" s="119" t="s">
        <v>146</v>
      </c>
      <c r="AN15" s="119" t="s">
        <v>146</v>
      </c>
      <c r="AO15" s="264" t="s">
        <v>164</v>
      </c>
      <c r="AP15" s="119" t="s">
        <v>146</v>
      </c>
      <c r="AQ15" s="119" t="s">
        <v>146</v>
      </c>
      <c r="AR15" s="119" t="s">
        <v>146</v>
      </c>
      <c r="AS15" s="119" t="s">
        <v>146</v>
      </c>
      <c r="AT15" s="119" t="s">
        <v>146</v>
      </c>
      <c r="AU15" s="119" t="s">
        <v>146</v>
      </c>
      <c r="AV15" s="119" t="s">
        <v>146</v>
      </c>
      <c r="AW15" s="119" t="s">
        <v>146</v>
      </c>
      <c r="AX15" s="119" t="s">
        <v>146</v>
      </c>
      <c r="AY15" s="119" t="s">
        <v>146</v>
      </c>
      <c r="AZ15" s="119" t="s">
        <v>146</v>
      </c>
      <c r="BA15" s="264" t="s">
        <v>164</v>
      </c>
      <c r="BB15" s="119" t="s">
        <v>146</v>
      </c>
      <c r="BC15" s="119" t="s">
        <v>146</v>
      </c>
      <c r="BD15" s="119" t="s">
        <v>146</v>
      </c>
      <c r="BE15" s="119" t="s">
        <v>146</v>
      </c>
      <c r="BF15" s="119" t="s">
        <v>148</v>
      </c>
      <c r="BG15" s="119" t="s">
        <v>146</v>
      </c>
      <c r="BH15" s="119" t="s">
        <v>146</v>
      </c>
      <c r="BI15" s="119" t="s">
        <v>145</v>
      </c>
      <c r="BJ15" s="253"/>
      <c r="BK15" s="254"/>
      <c r="BL15" s="119"/>
      <c r="BM15" s="123"/>
      <c r="BN15" s="271" t="s">
        <v>146</v>
      </c>
      <c r="BO15" s="119" t="s">
        <v>146</v>
      </c>
      <c r="BP15" s="252" t="s">
        <v>146</v>
      </c>
      <c r="BQ15" s="130" t="s">
        <v>146</v>
      </c>
      <c r="BR15" s="134" t="s">
        <v>146</v>
      </c>
      <c r="BS15" s="122" t="s">
        <v>146</v>
      </c>
      <c r="BT15" s="130"/>
      <c r="BU15" s="130"/>
      <c r="BV15" s="130"/>
      <c r="BW15" s="119"/>
      <c r="BX15" s="119"/>
      <c r="BY15" s="119"/>
      <c r="BZ15" s="130"/>
      <c r="CA15" s="193"/>
      <c r="CB15" s="157"/>
      <c r="CC15" s="253">
        <v>90</v>
      </c>
      <c r="CD15" s="253">
        <v>90</v>
      </c>
      <c r="CE15" s="253">
        <v>90</v>
      </c>
      <c r="CF15" s="253">
        <v>90</v>
      </c>
      <c r="CG15" s="253">
        <v>90</v>
      </c>
      <c r="CH15" s="119">
        <v>90</v>
      </c>
      <c r="CI15" s="119">
        <v>90</v>
      </c>
      <c r="CJ15" s="119">
        <v>90</v>
      </c>
      <c r="CK15" s="119">
        <v>90</v>
      </c>
      <c r="CL15" s="119">
        <v>90</v>
      </c>
      <c r="CM15" s="119">
        <v>90</v>
      </c>
      <c r="CN15" s="119">
        <v>90</v>
      </c>
      <c r="CO15" s="119">
        <v>90</v>
      </c>
      <c r="CP15" s="119">
        <v>90</v>
      </c>
      <c r="CQ15" s="119">
        <v>90</v>
      </c>
      <c r="CR15" s="119">
        <v>90</v>
      </c>
      <c r="CS15" s="314">
        <v>80</v>
      </c>
      <c r="CT15" s="264" t="s">
        <v>164</v>
      </c>
      <c r="CU15" s="119">
        <v>90</v>
      </c>
      <c r="CV15" s="119">
        <v>90</v>
      </c>
      <c r="CW15" s="119">
        <v>90</v>
      </c>
      <c r="CX15" s="119">
        <v>90</v>
      </c>
      <c r="CY15" s="119">
        <v>90</v>
      </c>
      <c r="CZ15" s="119">
        <v>90</v>
      </c>
      <c r="DA15" s="119">
        <v>90</v>
      </c>
      <c r="DB15" s="119">
        <v>90</v>
      </c>
      <c r="DC15" s="119">
        <v>90</v>
      </c>
      <c r="DD15" s="119">
        <v>90</v>
      </c>
      <c r="DE15" s="119">
        <v>90</v>
      </c>
      <c r="DF15" s="264" t="s">
        <v>164</v>
      </c>
      <c r="DG15" s="119">
        <v>90</v>
      </c>
      <c r="DH15" s="119">
        <v>90</v>
      </c>
      <c r="DI15" s="119">
        <v>90</v>
      </c>
      <c r="DJ15" s="119">
        <v>90</v>
      </c>
      <c r="DK15" s="119"/>
      <c r="DL15" s="119">
        <v>90</v>
      </c>
      <c r="DM15" s="119">
        <v>90</v>
      </c>
      <c r="DN15" s="119">
        <v>10</v>
      </c>
      <c r="DO15" s="253"/>
      <c r="DP15" s="254"/>
      <c r="DQ15" s="119"/>
      <c r="DR15" s="122"/>
      <c r="DS15" s="271">
        <v>90</v>
      </c>
      <c r="DT15" s="119">
        <v>90</v>
      </c>
      <c r="DU15" s="252">
        <v>90</v>
      </c>
      <c r="DV15" s="130">
        <v>90</v>
      </c>
      <c r="DW15" s="134">
        <v>90</v>
      </c>
      <c r="DX15" s="122">
        <v>90</v>
      </c>
      <c r="DY15" s="130"/>
      <c r="DZ15" s="130"/>
      <c r="EA15" s="130"/>
      <c r="EB15" s="119"/>
      <c r="EC15" s="119"/>
      <c r="ED15" s="119"/>
      <c r="EE15" s="130"/>
      <c r="EF15" s="193"/>
      <c r="EG15" s="170"/>
      <c r="EH15" s="253"/>
      <c r="EI15" s="253"/>
      <c r="EJ15" s="253"/>
      <c r="EK15" s="253"/>
      <c r="EL15" s="253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 t="s">
        <v>150</v>
      </c>
      <c r="FT15" s="253"/>
      <c r="FU15" s="254"/>
      <c r="FV15" s="119"/>
      <c r="FW15" s="122"/>
      <c r="FX15" s="298"/>
      <c r="FY15" s="119"/>
      <c r="FZ15" s="252"/>
      <c r="GA15" s="130"/>
      <c r="GB15" s="134"/>
      <c r="GC15" s="123"/>
      <c r="GD15" s="366"/>
      <c r="GE15" s="130"/>
      <c r="GF15" s="130"/>
      <c r="GG15" s="119"/>
      <c r="GH15" s="119"/>
      <c r="GI15" s="119"/>
      <c r="GJ15" s="130"/>
      <c r="GK15" s="193"/>
    </row>
    <row r="16" spans="1:193" ht="12.75">
      <c r="A16" s="182" t="s">
        <v>119</v>
      </c>
      <c r="B16" s="116" t="s">
        <v>133</v>
      </c>
      <c r="C16" s="117">
        <f t="shared" si="9"/>
        <v>23</v>
      </c>
      <c r="D16" s="118">
        <f t="shared" si="15"/>
        <v>7</v>
      </c>
      <c r="E16" s="119">
        <f t="shared" si="10"/>
        <v>3</v>
      </c>
      <c r="F16" s="118">
        <f t="shared" si="11"/>
        <v>4</v>
      </c>
      <c r="G16" s="118">
        <f t="shared" si="12"/>
        <v>16</v>
      </c>
      <c r="H16" s="122">
        <f t="shared" si="16"/>
        <v>2</v>
      </c>
      <c r="I16" s="388">
        <f t="shared" si="17"/>
        <v>824</v>
      </c>
      <c r="J16" s="121">
        <f t="shared" si="23"/>
        <v>35.82608695652174</v>
      </c>
      <c r="K16" s="121">
        <f>ABS(I16*100/I1)</f>
        <v>20.80808080808081</v>
      </c>
      <c r="L16" s="120">
        <f>K1</f>
        <v>44</v>
      </c>
      <c r="M16" s="409">
        <f t="shared" si="14"/>
        <v>31</v>
      </c>
      <c r="N16" s="120">
        <f t="shared" si="18"/>
        <v>13</v>
      </c>
      <c r="O16" s="409">
        <f t="shared" si="19"/>
        <v>10</v>
      </c>
      <c r="P16" s="409">
        <f t="shared" si="20"/>
        <v>1</v>
      </c>
      <c r="Q16" s="409">
        <f t="shared" si="21"/>
        <v>2</v>
      </c>
      <c r="R16" s="378">
        <f>Targetes!H16</f>
        <v>5</v>
      </c>
      <c r="S16" s="375">
        <f>Targetes!I16</f>
        <v>0</v>
      </c>
      <c r="T16" s="384">
        <f>Targetes!J16</f>
        <v>0</v>
      </c>
      <c r="U16" s="119">
        <f t="shared" si="22"/>
        <v>0</v>
      </c>
      <c r="V16" s="123">
        <f>GOLS!D16</f>
        <v>0</v>
      </c>
      <c r="W16" s="492"/>
      <c r="X16" s="119" t="s">
        <v>147</v>
      </c>
      <c r="Y16" s="119" t="s">
        <v>147</v>
      </c>
      <c r="Z16" s="119" t="s">
        <v>145</v>
      </c>
      <c r="AA16" s="119" t="s">
        <v>147</v>
      </c>
      <c r="AB16" s="119" t="s">
        <v>145</v>
      </c>
      <c r="AC16" s="119" t="s">
        <v>146</v>
      </c>
      <c r="AD16" s="372" t="s">
        <v>146</v>
      </c>
      <c r="AE16" s="372" t="s">
        <v>147</v>
      </c>
      <c r="AF16" s="372" t="s">
        <v>145</v>
      </c>
      <c r="AG16" s="372" t="s">
        <v>147</v>
      </c>
      <c r="AH16" s="373" t="s">
        <v>147</v>
      </c>
      <c r="AI16" s="119" t="s">
        <v>145</v>
      </c>
      <c r="AJ16" s="119" t="s">
        <v>145</v>
      </c>
      <c r="AK16" s="119" t="s">
        <v>147</v>
      </c>
      <c r="AL16" s="119" t="s">
        <v>147</v>
      </c>
      <c r="AM16" s="119" t="s">
        <v>145</v>
      </c>
      <c r="AN16" s="119" t="s">
        <v>147</v>
      </c>
      <c r="AO16" s="119" t="s">
        <v>146</v>
      </c>
      <c r="AP16" s="119" t="s">
        <v>145</v>
      </c>
      <c r="AQ16" s="253" t="s">
        <v>145</v>
      </c>
      <c r="AR16" s="119" t="s">
        <v>145</v>
      </c>
      <c r="AS16" s="119" t="s">
        <v>145</v>
      </c>
      <c r="AT16" s="119" t="s">
        <v>146</v>
      </c>
      <c r="AU16" s="119" t="s">
        <v>147</v>
      </c>
      <c r="AV16" s="119" t="s">
        <v>145</v>
      </c>
      <c r="AW16" s="119" t="s">
        <v>145</v>
      </c>
      <c r="AX16" s="119" t="s">
        <v>145</v>
      </c>
      <c r="AY16" s="119" t="s">
        <v>145</v>
      </c>
      <c r="AZ16" s="119" t="s">
        <v>145</v>
      </c>
      <c r="BA16" s="119" t="s">
        <v>145</v>
      </c>
      <c r="BB16" s="119" t="s">
        <v>145</v>
      </c>
      <c r="BC16" s="119" t="s">
        <v>146</v>
      </c>
      <c r="BD16" s="119" t="s">
        <v>148</v>
      </c>
      <c r="BE16" s="119" t="s">
        <v>145</v>
      </c>
      <c r="BF16" s="119" t="s">
        <v>145</v>
      </c>
      <c r="BG16" s="119" t="s">
        <v>145</v>
      </c>
      <c r="BH16" s="119" t="s">
        <v>145</v>
      </c>
      <c r="BI16" s="119" t="s">
        <v>146</v>
      </c>
      <c r="BJ16" s="253"/>
      <c r="BK16" s="254"/>
      <c r="BL16" s="119"/>
      <c r="BM16" s="123"/>
      <c r="BN16" s="271" t="s">
        <v>145</v>
      </c>
      <c r="BO16" s="119" t="s">
        <v>145</v>
      </c>
      <c r="BP16" s="264" t="s">
        <v>164</v>
      </c>
      <c r="BQ16" s="264" t="s">
        <v>164</v>
      </c>
      <c r="BR16" s="134" t="s">
        <v>146</v>
      </c>
      <c r="BS16" s="122" t="s">
        <v>145</v>
      </c>
      <c r="BT16" s="130"/>
      <c r="BU16" s="130"/>
      <c r="BV16" s="130"/>
      <c r="BW16" s="119"/>
      <c r="BX16" s="119"/>
      <c r="BY16" s="119"/>
      <c r="BZ16" s="130"/>
      <c r="CA16" s="193"/>
      <c r="CB16" s="157"/>
      <c r="CC16" s="119"/>
      <c r="CD16" s="119"/>
      <c r="CE16" s="119">
        <v>25</v>
      </c>
      <c r="CF16" s="119"/>
      <c r="CG16" s="119">
        <v>17</v>
      </c>
      <c r="CH16" s="119">
        <v>90</v>
      </c>
      <c r="CI16" s="119">
        <v>90</v>
      </c>
      <c r="CJ16" s="119"/>
      <c r="CK16" s="119">
        <v>30</v>
      </c>
      <c r="CL16" s="119"/>
      <c r="CM16" s="119"/>
      <c r="CN16" s="119">
        <v>38</v>
      </c>
      <c r="CO16" s="119">
        <v>34</v>
      </c>
      <c r="CP16" s="119"/>
      <c r="CQ16" s="119"/>
      <c r="CR16" s="119">
        <v>6</v>
      </c>
      <c r="CS16" s="119"/>
      <c r="CT16" s="119">
        <v>39</v>
      </c>
      <c r="CU16" s="119">
        <v>1</v>
      </c>
      <c r="CV16" s="253">
        <v>32</v>
      </c>
      <c r="CW16" s="119">
        <v>12</v>
      </c>
      <c r="CX16" s="119">
        <v>17</v>
      </c>
      <c r="CY16" s="119">
        <v>60</v>
      </c>
      <c r="CZ16" s="119"/>
      <c r="DA16" s="119">
        <v>22</v>
      </c>
      <c r="DB16" s="119"/>
      <c r="DC16" s="119"/>
      <c r="DD16" s="119">
        <v>9</v>
      </c>
      <c r="DE16" s="119">
        <v>22</v>
      </c>
      <c r="DF16" s="119"/>
      <c r="DG16" s="119"/>
      <c r="DH16" s="119">
        <v>77</v>
      </c>
      <c r="DI16" s="119"/>
      <c r="DJ16" s="119">
        <v>19</v>
      </c>
      <c r="DK16" s="119"/>
      <c r="DL16" s="119"/>
      <c r="DM16" s="119">
        <v>12</v>
      </c>
      <c r="DN16" s="119">
        <v>90</v>
      </c>
      <c r="DO16" s="253"/>
      <c r="DP16" s="254"/>
      <c r="DQ16" s="119"/>
      <c r="DR16" s="122"/>
      <c r="DS16" s="271"/>
      <c r="DT16" s="119"/>
      <c r="DU16" s="264" t="s">
        <v>164</v>
      </c>
      <c r="DV16" s="264" t="s">
        <v>164</v>
      </c>
      <c r="DW16" s="134">
        <v>72</v>
      </c>
      <c r="DX16" s="122">
        <v>10</v>
      </c>
      <c r="DY16" s="130"/>
      <c r="DZ16" s="130"/>
      <c r="EA16" s="130"/>
      <c r="EB16" s="119"/>
      <c r="EC16" s="119"/>
      <c r="ED16" s="119"/>
      <c r="EE16" s="130"/>
      <c r="EF16" s="193"/>
      <c r="EG16" s="170"/>
      <c r="EH16" s="119"/>
      <c r="EI16" s="119"/>
      <c r="EJ16" s="119" t="s">
        <v>150</v>
      </c>
      <c r="EK16" s="119"/>
      <c r="EL16" s="119" t="s">
        <v>150</v>
      </c>
      <c r="EM16" s="119"/>
      <c r="EN16" s="119"/>
      <c r="EO16" s="119"/>
      <c r="EP16" s="119" t="s">
        <v>150</v>
      </c>
      <c r="EQ16" s="119"/>
      <c r="ER16" s="119"/>
      <c r="ES16" s="119" t="s">
        <v>150</v>
      </c>
      <c r="ET16" s="119" t="s">
        <v>150</v>
      </c>
      <c r="EU16" s="119"/>
      <c r="EV16" s="119"/>
      <c r="EW16" s="119" t="s">
        <v>150</v>
      </c>
      <c r="EX16" s="119"/>
      <c r="EY16" s="119" t="s">
        <v>149</v>
      </c>
      <c r="EZ16" s="253" t="s">
        <v>150</v>
      </c>
      <c r="FA16" s="253" t="s">
        <v>150</v>
      </c>
      <c r="FB16" s="119" t="s">
        <v>150</v>
      </c>
      <c r="FC16" s="119" t="s">
        <v>150</v>
      </c>
      <c r="FD16" s="119" t="s">
        <v>149</v>
      </c>
      <c r="FE16" s="119"/>
      <c r="FF16" s="119" t="s">
        <v>150</v>
      </c>
      <c r="FG16" s="119"/>
      <c r="FH16" s="119"/>
      <c r="FI16" s="119" t="s">
        <v>150</v>
      </c>
      <c r="FJ16" s="119" t="s">
        <v>150</v>
      </c>
      <c r="FK16" s="119"/>
      <c r="FL16" s="119"/>
      <c r="FM16" s="119" t="s">
        <v>149</v>
      </c>
      <c r="FN16" s="119"/>
      <c r="FO16" s="119" t="s">
        <v>150</v>
      </c>
      <c r="FP16" s="119"/>
      <c r="FQ16" s="119"/>
      <c r="FR16" s="119" t="s">
        <v>150</v>
      </c>
      <c r="FS16" s="119"/>
      <c r="FT16" s="253"/>
      <c r="FU16" s="254"/>
      <c r="FV16" s="119"/>
      <c r="FW16" s="122"/>
      <c r="FX16" s="298"/>
      <c r="FY16" s="119"/>
      <c r="FZ16" s="252"/>
      <c r="GA16" s="130"/>
      <c r="GB16" s="134" t="s">
        <v>149</v>
      </c>
      <c r="GC16" s="123" t="s">
        <v>150</v>
      </c>
      <c r="GD16" s="366"/>
      <c r="GE16" s="130"/>
      <c r="GF16" s="130"/>
      <c r="GG16" s="119"/>
      <c r="GH16" s="119"/>
      <c r="GI16" s="119"/>
      <c r="GJ16" s="130"/>
      <c r="GK16" s="193"/>
    </row>
    <row r="17" spans="1:193" ht="12.75">
      <c r="A17" s="182" t="s">
        <v>120</v>
      </c>
      <c r="B17" s="116" t="s">
        <v>134</v>
      </c>
      <c r="C17" s="117">
        <f t="shared" si="9"/>
        <v>7</v>
      </c>
      <c r="D17" s="118">
        <f t="shared" si="15"/>
        <v>4</v>
      </c>
      <c r="E17" s="119">
        <f t="shared" si="10"/>
        <v>4</v>
      </c>
      <c r="F17" s="118">
        <f t="shared" si="11"/>
        <v>0</v>
      </c>
      <c r="G17" s="118">
        <f t="shared" si="12"/>
        <v>3</v>
      </c>
      <c r="H17" s="122">
        <f t="shared" si="16"/>
        <v>0</v>
      </c>
      <c r="I17" s="388">
        <f t="shared" si="17"/>
        <v>428</v>
      </c>
      <c r="J17" s="121">
        <f t="shared" si="23"/>
        <v>61.142857142857146</v>
      </c>
      <c r="K17" s="121">
        <f>ABS(I17*100/I1)</f>
        <v>10.808080808080808</v>
      </c>
      <c r="L17" s="120">
        <v>23</v>
      </c>
      <c r="M17" s="409">
        <f t="shared" si="14"/>
        <v>8</v>
      </c>
      <c r="N17" s="120">
        <f t="shared" si="18"/>
        <v>15</v>
      </c>
      <c r="O17" s="409">
        <f t="shared" si="19"/>
        <v>13</v>
      </c>
      <c r="P17" s="409">
        <f t="shared" si="20"/>
        <v>2</v>
      </c>
      <c r="Q17" s="409">
        <f t="shared" si="21"/>
        <v>0</v>
      </c>
      <c r="R17" s="378">
        <f>Targetes!H17</f>
        <v>0</v>
      </c>
      <c r="S17" s="375">
        <f>Targetes!I17</f>
        <v>0</v>
      </c>
      <c r="T17" s="384">
        <f>Targetes!J17</f>
        <v>0</v>
      </c>
      <c r="U17" s="119">
        <f t="shared" si="22"/>
        <v>0</v>
      </c>
      <c r="V17" s="123">
        <f>GOLS!D17</f>
        <v>0</v>
      </c>
      <c r="W17" s="492"/>
      <c r="X17" s="119" t="s">
        <v>148</v>
      </c>
      <c r="Y17" s="119" t="s">
        <v>148</v>
      </c>
      <c r="Z17" s="119" t="s">
        <v>147</v>
      </c>
      <c r="AA17" s="119" t="s">
        <v>147</v>
      </c>
      <c r="AB17" s="119" t="s">
        <v>147</v>
      </c>
      <c r="AC17" s="119" t="s">
        <v>147</v>
      </c>
      <c r="AD17" s="372" t="s">
        <v>147</v>
      </c>
      <c r="AE17" s="372" t="s">
        <v>147</v>
      </c>
      <c r="AF17" s="372" t="s">
        <v>147</v>
      </c>
      <c r="AG17" s="372" t="s">
        <v>147</v>
      </c>
      <c r="AH17" s="372" t="s">
        <v>145</v>
      </c>
      <c r="AI17" s="119" t="s">
        <v>147</v>
      </c>
      <c r="AJ17" s="119" t="s">
        <v>146</v>
      </c>
      <c r="AK17" s="119" t="s">
        <v>145</v>
      </c>
      <c r="AL17" s="119" t="s">
        <v>147</v>
      </c>
      <c r="AM17" s="119" t="s">
        <v>146</v>
      </c>
      <c r="AN17" s="119" t="s">
        <v>145</v>
      </c>
      <c r="AO17" s="119" t="s">
        <v>146</v>
      </c>
      <c r="AP17" s="119" t="s">
        <v>146</v>
      </c>
      <c r="AQ17" s="119" t="s">
        <v>145</v>
      </c>
      <c r="AR17" s="119" t="s">
        <v>147</v>
      </c>
      <c r="AS17" s="119" t="s">
        <v>147</v>
      </c>
      <c r="AT17" s="119" t="s">
        <v>147</v>
      </c>
      <c r="AU17" s="119" t="s">
        <v>162</v>
      </c>
      <c r="AV17" s="119" t="s">
        <v>162</v>
      </c>
      <c r="AW17" s="119" t="s">
        <v>162</v>
      </c>
      <c r="AX17" s="119" t="s">
        <v>162</v>
      </c>
      <c r="AY17" s="119" t="s">
        <v>162</v>
      </c>
      <c r="AZ17" s="119" t="s">
        <v>162</v>
      </c>
      <c r="BA17" s="119" t="s">
        <v>162</v>
      </c>
      <c r="BB17" s="119" t="s">
        <v>162</v>
      </c>
      <c r="BC17" s="119" t="s">
        <v>162</v>
      </c>
      <c r="BD17" s="119" t="s">
        <v>162</v>
      </c>
      <c r="BE17" s="119" t="s">
        <v>162</v>
      </c>
      <c r="BF17" s="119" t="s">
        <v>162</v>
      </c>
      <c r="BG17" s="119" t="s">
        <v>162</v>
      </c>
      <c r="BH17" s="119" t="s">
        <v>162</v>
      </c>
      <c r="BI17" s="119" t="s">
        <v>162</v>
      </c>
      <c r="BJ17" s="119" t="s">
        <v>162</v>
      </c>
      <c r="BK17" s="119" t="s">
        <v>162</v>
      </c>
      <c r="BL17" s="122" t="s">
        <v>162</v>
      </c>
      <c r="BM17" s="123" t="s">
        <v>162</v>
      </c>
      <c r="BN17" s="271" t="s">
        <v>162</v>
      </c>
      <c r="BO17" s="119" t="s">
        <v>162</v>
      </c>
      <c r="BP17" s="252" t="s">
        <v>162</v>
      </c>
      <c r="BQ17" s="130" t="s">
        <v>162</v>
      </c>
      <c r="BR17" s="134" t="s">
        <v>162</v>
      </c>
      <c r="BS17" s="122" t="s">
        <v>162</v>
      </c>
      <c r="BT17" s="130"/>
      <c r="BU17" s="130"/>
      <c r="BV17" s="130"/>
      <c r="BW17" s="119"/>
      <c r="BX17" s="119"/>
      <c r="BY17" s="119"/>
      <c r="BZ17" s="130"/>
      <c r="CA17" s="193"/>
      <c r="CB17" s="157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>
        <v>10</v>
      </c>
      <c r="CN17" s="119"/>
      <c r="CO17" s="119">
        <v>90</v>
      </c>
      <c r="CP17" s="119"/>
      <c r="CQ17" s="119"/>
      <c r="CR17" s="119">
        <v>90</v>
      </c>
      <c r="CS17" s="119">
        <v>54</v>
      </c>
      <c r="CT17" s="119">
        <v>90</v>
      </c>
      <c r="CU17" s="119">
        <v>90</v>
      </c>
      <c r="CV17" s="119">
        <v>4</v>
      </c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254"/>
      <c r="DR17" s="122"/>
      <c r="DS17" s="271"/>
      <c r="DT17" s="119"/>
      <c r="DU17" s="252"/>
      <c r="DV17" s="130"/>
      <c r="DW17" s="134"/>
      <c r="DX17" s="122"/>
      <c r="DY17" s="130"/>
      <c r="DZ17" s="130"/>
      <c r="EA17" s="130"/>
      <c r="EB17" s="119"/>
      <c r="EC17" s="119"/>
      <c r="ED17" s="119"/>
      <c r="EE17" s="130"/>
      <c r="EF17" s="193"/>
      <c r="EG17" s="170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 t="s">
        <v>150</v>
      </c>
      <c r="ES17" s="119"/>
      <c r="ET17" s="119"/>
      <c r="EU17" s="119"/>
      <c r="EV17" s="119"/>
      <c r="EW17" s="119"/>
      <c r="EX17" s="119" t="s">
        <v>150</v>
      </c>
      <c r="EY17" s="119"/>
      <c r="EZ17" s="119"/>
      <c r="FA17" s="119" t="s">
        <v>150</v>
      </c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254"/>
      <c r="FW17" s="122"/>
      <c r="FX17" s="298"/>
      <c r="FY17" s="119"/>
      <c r="FZ17" s="252"/>
      <c r="GA17" s="130"/>
      <c r="GB17" s="134"/>
      <c r="GC17" s="123"/>
      <c r="GD17" s="366"/>
      <c r="GE17" s="130"/>
      <c r="GF17" s="130"/>
      <c r="GG17" s="119"/>
      <c r="GH17" s="119"/>
      <c r="GI17" s="119"/>
      <c r="GJ17" s="130"/>
      <c r="GK17" s="193"/>
    </row>
    <row r="18" spans="1:193" ht="12.75">
      <c r="A18" s="182" t="s">
        <v>196</v>
      </c>
      <c r="B18" s="116" t="s">
        <v>134</v>
      </c>
      <c r="C18" s="117">
        <f t="shared" si="9"/>
        <v>23</v>
      </c>
      <c r="D18" s="118">
        <f t="shared" si="15"/>
        <v>22</v>
      </c>
      <c r="E18" s="119">
        <f t="shared" si="10"/>
        <v>22</v>
      </c>
      <c r="F18" s="118">
        <f t="shared" si="11"/>
        <v>0</v>
      </c>
      <c r="G18" s="118">
        <f t="shared" si="12"/>
        <v>1</v>
      </c>
      <c r="H18" s="122">
        <f t="shared" si="16"/>
        <v>0</v>
      </c>
      <c r="I18" s="388">
        <f t="shared" si="17"/>
        <v>2010</v>
      </c>
      <c r="J18" s="121">
        <f t="shared" si="23"/>
        <v>87.3913043478261</v>
      </c>
      <c r="K18" s="121">
        <f>ABS(I18*100/I1)</f>
        <v>50.75757575757576</v>
      </c>
      <c r="L18" s="120">
        <f>K1-21</f>
        <v>23</v>
      </c>
      <c r="M18" s="409">
        <f t="shared" si="14"/>
        <v>23</v>
      </c>
      <c r="N18" s="120">
        <f t="shared" si="18"/>
        <v>0</v>
      </c>
      <c r="O18" s="409">
        <f t="shared" si="19"/>
        <v>0</v>
      </c>
      <c r="P18" s="409">
        <f t="shared" si="20"/>
        <v>0</v>
      </c>
      <c r="Q18" s="409">
        <f t="shared" si="21"/>
        <v>0</v>
      </c>
      <c r="R18" s="378">
        <f>Targetes!H18</f>
        <v>1</v>
      </c>
      <c r="S18" s="375">
        <f>Targetes!I18</f>
        <v>0</v>
      </c>
      <c r="T18" s="384">
        <f>Targetes!J18</f>
        <v>0</v>
      </c>
      <c r="U18" s="119">
        <f t="shared" si="22"/>
        <v>0</v>
      </c>
      <c r="V18" s="123">
        <f>GOLS!D18</f>
        <v>6</v>
      </c>
      <c r="W18" s="492"/>
      <c r="X18" s="253" t="s">
        <v>165</v>
      </c>
      <c r="Y18" s="253" t="s">
        <v>165</v>
      </c>
      <c r="Z18" s="253" t="s">
        <v>165</v>
      </c>
      <c r="AA18" s="253" t="s">
        <v>165</v>
      </c>
      <c r="AB18" s="253" t="s">
        <v>165</v>
      </c>
      <c r="AC18" s="253" t="s">
        <v>165</v>
      </c>
      <c r="AD18" s="373" t="s">
        <v>165</v>
      </c>
      <c r="AE18" s="373" t="s">
        <v>165</v>
      </c>
      <c r="AF18" s="373" t="s">
        <v>165</v>
      </c>
      <c r="AG18" s="373" t="s">
        <v>165</v>
      </c>
      <c r="AH18" s="373" t="s">
        <v>165</v>
      </c>
      <c r="AI18" s="253" t="s">
        <v>165</v>
      </c>
      <c r="AJ18" s="253" t="s">
        <v>165</v>
      </c>
      <c r="AK18" s="253" t="s">
        <v>165</v>
      </c>
      <c r="AL18" s="253" t="s">
        <v>165</v>
      </c>
      <c r="AM18" s="253" t="s">
        <v>165</v>
      </c>
      <c r="AN18" s="253" t="s">
        <v>165</v>
      </c>
      <c r="AO18" s="253" t="s">
        <v>165</v>
      </c>
      <c r="AP18" s="253" t="s">
        <v>165</v>
      </c>
      <c r="AQ18" s="253" t="s">
        <v>165</v>
      </c>
      <c r="AR18" s="253" t="s">
        <v>165</v>
      </c>
      <c r="AS18" s="253" t="s">
        <v>146</v>
      </c>
      <c r="AT18" s="119" t="s">
        <v>146</v>
      </c>
      <c r="AU18" s="119" t="s">
        <v>146</v>
      </c>
      <c r="AV18" s="119" t="s">
        <v>146</v>
      </c>
      <c r="AW18" s="119" t="s">
        <v>146</v>
      </c>
      <c r="AX18" s="119" t="s">
        <v>146</v>
      </c>
      <c r="AY18" s="119" t="s">
        <v>146</v>
      </c>
      <c r="AZ18" s="119" t="s">
        <v>146</v>
      </c>
      <c r="BA18" s="119" t="s">
        <v>146</v>
      </c>
      <c r="BB18" s="119" t="s">
        <v>146</v>
      </c>
      <c r="BC18" s="119" t="s">
        <v>146</v>
      </c>
      <c r="BD18" s="119" t="s">
        <v>146</v>
      </c>
      <c r="BE18" s="119" t="s">
        <v>146</v>
      </c>
      <c r="BF18" s="119" t="s">
        <v>146</v>
      </c>
      <c r="BG18" s="119" t="s">
        <v>146</v>
      </c>
      <c r="BH18" s="119" t="s">
        <v>146</v>
      </c>
      <c r="BI18" s="119" t="s">
        <v>145</v>
      </c>
      <c r="BJ18" s="119"/>
      <c r="BK18" s="119"/>
      <c r="BL18" s="119"/>
      <c r="BM18" s="123"/>
      <c r="BN18" s="271" t="s">
        <v>146</v>
      </c>
      <c r="BO18" s="119" t="s">
        <v>146</v>
      </c>
      <c r="BP18" s="253" t="s">
        <v>146</v>
      </c>
      <c r="BQ18" s="119" t="s">
        <v>146</v>
      </c>
      <c r="BR18" s="252" t="s">
        <v>146</v>
      </c>
      <c r="BS18" s="122" t="s">
        <v>146</v>
      </c>
      <c r="BT18" s="119"/>
      <c r="BU18" s="119"/>
      <c r="BV18" s="119"/>
      <c r="BW18" s="119"/>
      <c r="BX18" s="119"/>
      <c r="BY18" s="119"/>
      <c r="BZ18" s="119"/>
      <c r="CA18" s="123"/>
      <c r="CB18" s="157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>
        <v>90</v>
      </c>
      <c r="CY18" s="119">
        <v>90</v>
      </c>
      <c r="CZ18" s="119">
        <v>90</v>
      </c>
      <c r="DA18" s="119">
        <v>90</v>
      </c>
      <c r="DB18" s="119">
        <v>90</v>
      </c>
      <c r="DC18" s="119">
        <v>90</v>
      </c>
      <c r="DD18" s="119">
        <v>90</v>
      </c>
      <c r="DE18" s="119">
        <v>90</v>
      </c>
      <c r="DF18" s="119">
        <v>90</v>
      </c>
      <c r="DG18" s="119">
        <v>90</v>
      </c>
      <c r="DH18" s="119">
        <v>90</v>
      </c>
      <c r="DI18" s="119">
        <v>90</v>
      </c>
      <c r="DJ18" s="119">
        <v>90</v>
      </c>
      <c r="DK18" s="119">
        <v>90</v>
      </c>
      <c r="DL18" s="119">
        <v>90</v>
      </c>
      <c r="DM18" s="119">
        <v>90</v>
      </c>
      <c r="DN18" s="119">
        <v>30</v>
      </c>
      <c r="DO18" s="119"/>
      <c r="DP18" s="119"/>
      <c r="DQ18" s="119"/>
      <c r="DR18" s="122"/>
      <c r="DS18" s="271">
        <v>90</v>
      </c>
      <c r="DT18" s="119">
        <v>90</v>
      </c>
      <c r="DU18" s="253">
        <v>90</v>
      </c>
      <c r="DV18" s="119">
        <v>90</v>
      </c>
      <c r="DW18" s="252">
        <v>90</v>
      </c>
      <c r="DX18" s="122">
        <v>90</v>
      </c>
      <c r="DY18" s="119"/>
      <c r="DZ18" s="119"/>
      <c r="EA18" s="119"/>
      <c r="EB18" s="119"/>
      <c r="EC18" s="119"/>
      <c r="ED18" s="119"/>
      <c r="EE18" s="119"/>
      <c r="EF18" s="123"/>
      <c r="EG18" s="170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 t="s">
        <v>150</v>
      </c>
      <c r="FT18" s="119"/>
      <c r="FU18" s="119"/>
      <c r="FV18" s="119"/>
      <c r="FW18" s="122"/>
      <c r="FX18" s="298"/>
      <c r="FY18" s="119"/>
      <c r="FZ18" s="253"/>
      <c r="GA18" s="119"/>
      <c r="GB18" s="252"/>
      <c r="GC18" s="123"/>
      <c r="GD18" s="253"/>
      <c r="GE18" s="119"/>
      <c r="GF18" s="119"/>
      <c r="GG18" s="119"/>
      <c r="GH18" s="119"/>
      <c r="GI18" s="119"/>
      <c r="GJ18" s="119"/>
      <c r="GK18" s="123"/>
    </row>
    <row r="19" spans="1:193" ht="12.75" hidden="1">
      <c r="A19" s="182"/>
      <c r="B19" s="116"/>
      <c r="C19" s="117">
        <f t="shared" si="9"/>
        <v>0</v>
      </c>
      <c r="D19" s="118">
        <f t="shared" si="15"/>
        <v>0</v>
      </c>
      <c r="E19" s="119">
        <f t="shared" si="10"/>
        <v>0</v>
      </c>
      <c r="F19" s="118">
        <f t="shared" si="11"/>
        <v>0</v>
      </c>
      <c r="G19" s="118">
        <f t="shared" si="12"/>
        <v>0</v>
      </c>
      <c r="H19" s="122">
        <f t="shared" si="16"/>
        <v>0</v>
      </c>
      <c r="I19" s="387">
        <f t="shared" si="17"/>
        <v>0</v>
      </c>
      <c r="J19" s="121" t="e">
        <f t="shared" si="23"/>
        <v>#DIV/0!</v>
      </c>
      <c r="K19" s="121">
        <f>ABS(I19*100/I1)</f>
        <v>0</v>
      </c>
      <c r="L19" s="120">
        <f>K1</f>
        <v>44</v>
      </c>
      <c r="M19" s="66">
        <f t="shared" si="14"/>
        <v>0</v>
      </c>
      <c r="N19" s="120">
        <f t="shared" si="18"/>
        <v>0</v>
      </c>
      <c r="O19" s="66">
        <f t="shared" si="19"/>
        <v>0</v>
      </c>
      <c r="P19" s="66">
        <f t="shared" si="20"/>
        <v>0</v>
      </c>
      <c r="Q19" s="66">
        <f t="shared" si="21"/>
        <v>0</v>
      </c>
      <c r="R19" s="378">
        <f>Targetes!H19</f>
        <v>0</v>
      </c>
      <c r="S19" s="375">
        <f>Targetes!I19</f>
        <v>0</v>
      </c>
      <c r="T19" s="384">
        <f>Targetes!J19</f>
        <v>0</v>
      </c>
      <c r="U19" s="119">
        <f t="shared" si="22"/>
        <v>0</v>
      </c>
      <c r="V19" s="123">
        <f>GOLS!D19</f>
        <v>0</v>
      </c>
      <c r="W19" s="492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4"/>
      <c r="AS19" s="253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254"/>
      <c r="BM19" s="123"/>
      <c r="BN19" s="271"/>
      <c r="BO19" s="119"/>
      <c r="BP19" s="252"/>
      <c r="BQ19" s="129"/>
      <c r="BR19" s="134"/>
      <c r="BS19" s="122"/>
      <c r="BT19" s="130"/>
      <c r="BU19" s="129"/>
      <c r="BV19" s="130"/>
      <c r="BW19" s="119"/>
      <c r="BX19" s="119"/>
      <c r="BY19" s="119"/>
      <c r="BZ19" s="129"/>
      <c r="CA19" s="193"/>
      <c r="CB19" s="157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4"/>
      <c r="CX19" s="253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254"/>
      <c r="DR19" s="122"/>
      <c r="DS19" s="271"/>
      <c r="DT19" s="119"/>
      <c r="DU19" s="252"/>
      <c r="DV19" s="129"/>
      <c r="DW19" s="134"/>
      <c r="DX19" s="122"/>
      <c r="DY19" s="130"/>
      <c r="DZ19" s="129"/>
      <c r="EA19" s="130"/>
      <c r="EB19" s="119"/>
      <c r="EC19" s="119"/>
      <c r="ED19" s="119"/>
      <c r="EE19" s="129"/>
      <c r="EF19" s="193"/>
      <c r="EG19" s="170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254"/>
      <c r="FW19" s="122"/>
      <c r="FX19" s="298"/>
      <c r="FY19" s="119"/>
      <c r="FZ19" s="252"/>
      <c r="GA19" s="129"/>
      <c r="GB19" s="134"/>
      <c r="GC19" s="123"/>
      <c r="GD19" s="366"/>
      <c r="GE19" s="129"/>
      <c r="GF19" s="130"/>
      <c r="GG19" s="119"/>
      <c r="GH19" s="119"/>
      <c r="GI19" s="119"/>
      <c r="GJ19" s="129"/>
      <c r="GK19" s="193"/>
    </row>
    <row r="20" spans="1:193" ht="12.75" hidden="1">
      <c r="A20" s="182"/>
      <c r="B20" s="116"/>
      <c r="C20" s="117">
        <f t="shared" si="9"/>
        <v>0</v>
      </c>
      <c r="D20" s="118">
        <f t="shared" si="15"/>
        <v>0</v>
      </c>
      <c r="E20" s="119">
        <f t="shared" si="10"/>
        <v>0</v>
      </c>
      <c r="F20" s="118">
        <f t="shared" si="11"/>
        <v>0</v>
      </c>
      <c r="G20" s="118">
        <f t="shared" si="12"/>
        <v>0</v>
      </c>
      <c r="H20" s="122">
        <f t="shared" si="16"/>
        <v>0</v>
      </c>
      <c r="I20" s="387">
        <f t="shared" si="17"/>
        <v>0</v>
      </c>
      <c r="J20" s="121" t="e">
        <f t="shared" si="23"/>
        <v>#DIV/0!</v>
      </c>
      <c r="K20" s="121">
        <f>ABS(I20*100/I1)</f>
        <v>0</v>
      </c>
      <c r="L20" s="120">
        <f>K1</f>
        <v>44</v>
      </c>
      <c r="M20" s="66">
        <f t="shared" si="14"/>
        <v>0</v>
      </c>
      <c r="N20" s="120">
        <f t="shared" si="18"/>
        <v>0</v>
      </c>
      <c r="O20" s="66">
        <f t="shared" si="19"/>
        <v>0</v>
      </c>
      <c r="P20" s="66">
        <f t="shared" si="20"/>
        <v>0</v>
      </c>
      <c r="Q20" s="66">
        <f t="shared" si="21"/>
        <v>0</v>
      </c>
      <c r="R20" s="378">
        <f>Targetes!H20</f>
        <v>0</v>
      </c>
      <c r="S20" s="375">
        <f>Targetes!I20</f>
        <v>0</v>
      </c>
      <c r="T20" s="384">
        <f>Targetes!J20</f>
        <v>0</v>
      </c>
      <c r="U20" s="119">
        <f t="shared" si="22"/>
        <v>0</v>
      </c>
      <c r="V20" s="123">
        <f>GOLS!D20</f>
        <v>0</v>
      </c>
      <c r="W20" s="492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23"/>
      <c r="BN20" s="271"/>
      <c r="BO20" s="119"/>
      <c r="BP20" s="252"/>
      <c r="BQ20" s="129"/>
      <c r="BR20" s="134"/>
      <c r="BS20" s="122"/>
      <c r="BT20" s="130"/>
      <c r="BU20" s="129"/>
      <c r="BV20" s="130"/>
      <c r="BW20" s="119"/>
      <c r="BX20" s="119"/>
      <c r="BY20" s="119"/>
      <c r="BZ20" s="129"/>
      <c r="CA20" s="193"/>
      <c r="CB20" s="157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2"/>
      <c r="DS20" s="271"/>
      <c r="DT20" s="119"/>
      <c r="DU20" s="252"/>
      <c r="DV20" s="129"/>
      <c r="DW20" s="134"/>
      <c r="DX20" s="122"/>
      <c r="DY20" s="130"/>
      <c r="DZ20" s="129"/>
      <c r="EA20" s="130"/>
      <c r="EB20" s="119"/>
      <c r="EC20" s="119"/>
      <c r="ED20" s="119"/>
      <c r="EE20" s="129"/>
      <c r="EF20" s="193"/>
      <c r="EG20" s="170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22"/>
      <c r="FX20" s="298"/>
      <c r="FY20" s="119"/>
      <c r="FZ20" s="252"/>
      <c r="GA20" s="129"/>
      <c r="GB20" s="134"/>
      <c r="GC20" s="123"/>
      <c r="GD20" s="366"/>
      <c r="GE20" s="129"/>
      <c r="GF20" s="130"/>
      <c r="GG20" s="119"/>
      <c r="GH20" s="119"/>
      <c r="GI20" s="119"/>
      <c r="GJ20" s="129"/>
      <c r="GK20" s="193"/>
    </row>
    <row r="21" spans="1:193" ht="12.75" hidden="1">
      <c r="A21" s="182"/>
      <c r="B21" s="116"/>
      <c r="C21" s="117">
        <f t="shared" si="9"/>
        <v>0</v>
      </c>
      <c r="D21" s="118">
        <f t="shared" si="15"/>
        <v>0</v>
      </c>
      <c r="E21" s="119">
        <f t="shared" si="10"/>
        <v>0</v>
      </c>
      <c r="F21" s="118">
        <f t="shared" si="11"/>
        <v>0</v>
      </c>
      <c r="G21" s="118">
        <f t="shared" si="12"/>
        <v>0</v>
      </c>
      <c r="H21" s="122">
        <f t="shared" si="16"/>
        <v>0</v>
      </c>
      <c r="I21" s="387">
        <f t="shared" si="17"/>
        <v>0</v>
      </c>
      <c r="J21" s="121" t="e">
        <f t="shared" si="23"/>
        <v>#DIV/0!</v>
      </c>
      <c r="K21" s="121">
        <f>ABS(I21*100/I1)</f>
        <v>0</v>
      </c>
      <c r="L21" s="120">
        <f>K1</f>
        <v>44</v>
      </c>
      <c r="M21" s="66">
        <f t="shared" si="14"/>
        <v>0</v>
      </c>
      <c r="N21" s="120">
        <f t="shared" si="18"/>
        <v>0</v>
      </c>
      <c r="O21" s="66">
        <f t="shared" si="19"/>
        <v>0</v>
      </c>
      <c r="P21" s="66">
        <f t="shared" si="20"/>
        <v>0</v>
      </c>
      <c r="Q21" s="66">
        <f t="shared" si="21"/>
        <v>0</v>
      </c>
      <c r="R21" s="378">
        <f>Targetes!H21</f>
        <v>0</v>
      </c>
      <c r="S21" s="375">
        <f>Targetes!I21</f>
        <v>0</v>
      </c>
      <c r="T21" s="384">
        <f>Targetes!J21</f>
        <v>0</v>
      </c>
      <c r="U21" s="119">
        <f t="shared" si="22"/>
        <v>0</v>
      </c>
      <c r="V21" s="123">
        <f>GOLS!D21</f>
        <v>0</v>
      </c>
      <c r="W21" s="492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23"/>
      <c r="BN21" s="271"/>
      <c r="BO21" s="119"/>
      <c r="BP21" s="252"/>
      <c r="BQ21" s="129"/>
      <c r="BR21" s="134"/>
      <c r="BS21" s="122"/>
      <c r="BT21" s="130"/>
      <c r="BU21" s="129"/>
      <c r="BV21" s="130"/>
      <c r="BW21" s="119"/>
      <c r="BX21" s="119"/>
      <c r="BY21" s="119"/>
      <c r="BZ21" s="129"/>
      <c r="CA21" s="193"/>
      <c r="CB21" s="157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2"/>
      <c r="DS21" s="271"/>
      <c r="DT21" s="119"/>
      <c r="DU21" s="252"/>
      <c r="DV21" s="129"/>
      <c r="DW21" s="134"/>
      <c r="DX21" s="122"/>
      <c r="DY21" s="130"/>
      <c r="DZ21" s="129"/>
      <c r="EA21" s="130"/>
      <c r="EB21" s="119"/>
      <c r="EC21" s="119"/>
      <c r="ED21" s="119"/>
      <c r="EE21" s="129"/>
      <c r="EF21" s="193"/>
      <c r="EG21" s="170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22"/>
      <c r="FX21" s="298"/>
      <c r="FY21" s="119"/>
      <c r="FZ21" s="252"/>
      <c r="GA21" s="129"/>
      <c r="GB21" s="134"/>
      <c r="GC21" s="123"/>
      <c r="GD21" s="366"/>
      <c r="GE21" s="129"/>
      <c r="GF21" s="130"/>
      <c r="GG21" s="119"/>
      <c r="GH21" s="119"/>
      <c r="GI21" s="119"/>
      <c r="GJ21" s="129"/>
      <c r="GK21" s="193"/>
    </row>
    <row r="22" spans="1:193" ht="12.75" hidden="1">
      <c r="A22" s="182"/>
      <c r="B22" s="116"/>
      <c r="C22" s="117">
        <f t="shared" si="9"/>
        <v>0</v>
      </c>
      <c r="D22" s="118">
        <f t="shared" si="15"/>
        <v>0</v>
      </c>
      <c r="E22" s="119">
        <f t="shared" si="10"/>
        <v>0</v>
      </c>
      <c r="F22" s="118">
        <f t="shared" si="11"/>
        <v>0</v>
      </c>
      <c r="G22" s="118">
        <f t="shared" si="12"/>
        <v>0</v>
      </c>
      <c r="H22" s="122">
        <f t="shared" si="16"/>
        <v>0</v>
      </c>
      <c r="I22" s="387">
        <f t="shared" si="17"/>
        <v>0</v>
      </c>
      <c r="J22" s="121" t="e">
        <f t="shared" si="23"/>
        <v>#DIV/0!</v>
      </c>
      <c r="K22" s="121">
        <f>ABS(I22*100/I1)</f>
        <v>0</v>
      </c>
      <c r="L22" s="120">
        <f>K1</f>
        <v>44</v>
      </c>
      <c r="M22" s="66">
        <f t="shared" si="14"/>
        <v>0</v>
      </c>
      <c r="N22" s="120">
        <f t="shared" si="18"/>
        <v>0</v>
      </c>
      <c r="O22" s="66">
        <f t="shared" si="19"/>
        <v>0</v>
      </c>
      <c r="P22" s="66">
        <f t="shared" si="20"/>
        <v>0</v>
      </c>
      <c r="Q22" s="66">
        <f t="shared" si="21"/>
        <v>0</v>
      </c>
      <c r="R22" s="378">
        <f>Targetes!H22</f>
        <v>0</v>
      </c>
      <c r="S22" s="375">
        <f>Targetes!I22</f>
        <v>0</v>
      </c>
      <c r="T22" s="384">
        <f>Targetes!J22</f>
        <v>0</v>
      </c>
      <c r="U22" s="119">
        <f t="shared" si="22"/>
        <v>0</v>
      </c>
      <c r="V22" s="123">
        <f>GOLS!D22</f>
        <v>0</v>
      </c>
      <c r="W22" s="492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23"/>
      <c r="BN22" s="271"/>
      <c r="BO22" s="119"/>
      <c r="BP22" s="252"/>
      <c r="BQ22" s="129"/>
      <c r="BR22" s="134"/>
      <c r="BS22" s="122"/>
      <c r="BT22" s="130"/>
      <c r="BU22" s="129"/>
      <c r="BV22" s="130"/>
      <c r="BW22" s="119"/>
      <c r="BX22" s="119"/>
      <c r="BY22" s="119"/>
      <c r="BZ22" s="129"/>
      <c r="CA22" s="193"/>
      <c r="CB22" s="157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2"/>
      <c r="DS22" s="271"/>
      <c r="DT22" s="119"/>
      <c r="DU22" s="252"/>
      <c r="DV22" s="129"/>
      <c r="DW22" s="134"/>
      <c r="DX22" s="122"/>
      <c r="DY22" s="130"/>
      <c r="DZ22" s="129"/>
      <c r="EA22" s="130"/>
      <c r="EB22" s="119"/>
      <c r="EC22" s="119"/>
      <c r="ED22" s="119"/>
      <c r="EE22" s="129"/>
      <c r="EF22" s="193"/>
      <c r="EG22" s="170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22"/>
      <c r="FX22" s="298"/>
      <c r="FY22" s="119"/>
      <c r="FZ22" s="252"/>
      <c r="GA22" s="129"/>
      <c r="GB22" s="134"/>
      <c r="GC22" s="123"/>
      <c r="GD22" s="366"/>
      <c r="GE22" s="129"/>
      <c r="GF22" s="130"/>
      <c r="GG22" s="119"/>
      <c r="GH22" s="119"/>
      <c r="GI22" s="119"/>
      <c r="GJ22" s="129"/>
      <c r="GK22" s="193"/>
    </row>
    <row r="23" spans="1:193" ht="12.75" hidden="1">
      <c r="A23" s="182"/>
      <c r="B23" s="116"/>
      <c r="C23" s="117">
        <f t="shared" si="9"/>
        <v>0</v>
      </c>
      <c r="D23" s="118">
        <f t="shared" si="15"/>
        <v>0</v>
      </c>
      <c r="E23" s="119">
        <f t="shared" si="10"/>
        <v>0</v>
      </c>
      <c r="F23" s="118">
        <f t="shared" si="11"/>
        <v>0</v>
      </c>
      <c r="G23" s="118">
        <f t="shared" si="12"/>
        <v>0</v>
      </c>
      <c r="H23" s="122">
        <f t="shared" si="16"/>
        <v>0</v>
      </c>
      <c r="I23" s="387">
        <f t="shared" si="17"/>
        <v>0</v>
      </c>
      <c r="J23" s="121" t="e">
        <f t="shared" si="23"/>
        <v>#DIV/0!</v>
      </c>
      <c r="K23" s="121">
        <f>ABS(I23*100/I1)</f>
        <v>0</v>
      </c>
      <c r="L23" s="120">
        <f>K1</f>
        <v>44</v>
      </c>
      <c r="M23" s="66">
        <f t="shared" si="14"/>
        <v>0</v>
      </c>
      <c r="N23" s="120">
        <f t="shared" si="18"/>
        <v>0</v>
      </c>
      <c r="O23" s="66">
        <f t="shared" si="19"/>
        <v>0</v>
      </c>
      <c r="P23" s="66">
        <f t="shared" si="20"/>
        <v>0</v>
      </c>
      <c r="Q23" s="66">
        <f t="shared" si="21"/>
        <v>0</v>
      </c>
      <c r="R23" s="378">
        <f>Targetes!H23</f>
        <v>0</v>
      </c>
      <c r="S23" s="375">
        <f>Targetes!I23</f>
        <v>0</v>
      </c>
      <c r="T23" s="384">
        <f>Targetes!J23</f>
        <v>0</v>
      </c>
      <c r="U23" s="119">
        <f t="shared" si="22"/>
        <v>0</v>
      </c>
      <c r="V23" s="123">
        <f>GOLS!D23</f>
        <v>0</v>
      </c>
      <c r="W23" s="492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4"/>
      <c r="AQ23" s="254"/>
      <c r="AR23" s="253"/>
      <c r="AS23" s="253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253"/>
      <c r="BK23" s="254"/>
      <c r="BL23" s="119"/>
      <c r="BM23" s="123"/>
      <c r="BN23" s="271"/>
      <c r="BO23" s="254"/>
      <c r="BP23" s="252"/>
      <c r="BQ23" s="130"/>
      <c r="BR23" s="134"/>
      <c r="BS23" s="122"/>
      <c r="BT23" s="130"/>
      <c r="BU23" s="130"/>
      <c r="BV23" s="130"/>
      <c r="BW23" s="119"/>
      <c r="BX23" s="119"/>
      <c r="BY23" s="119"/>
      <c r="BZ23" s="130"/>
      <c r="CA23" s="193"/>
      <c r="CB23" s="157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4"/>
      <c r="CV23" s="254"/>
      <c r="CW23" s="253"/>
      <c r="CX23" s="253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253"/>
      <c r="DP23" s="254"/>
      <c r="DQ23" s="119"/>
      <c r="DR23" s="122"/>
      <c r="DS23" s="271"/>
      <c r="DT23" s="254"/>
      <c r="DU23" s="252"/>
      <c r="DV23" s="130"/>
      <c r="DW23" s="134"/>
      <c r="DX23" s="122"/>
      <c r="DY23" s="130"/>
      <c r="DZ23" s="130"/>
      <c r="EA23" s="130"/>
      <c r="EB23" s="119"/>
      <c r="EC23" s="119"/>
      <c r="ED23" s="119"/>
      <c r="EE23" s="130"/>
      <c r="EF23" s="193"/>
      <c r="EG23" s="170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253"/>
      <c r="FU23" s="254"/>
      <c r="FV23" s="119"/>
      <c r="FW23" s="122"/>
      <c r="FX23" s="298"/>
      <c r="FY23" s="119"/>
      <c r="FZ23" s="252"/>
      <c r="GA23" s="130"/>
      <c r="GB23" s="134"/>
      <c r="GC23" s="123"/>
      <c r="GD23" s="366"/>
      <c r="GE23" s="130"/>
      <c r="GF23" s="130"/>
      <c r="GG23" s="119"/>
      <c r="GH23" s="119"/>
      <c r="GI23" s="119"/>
      <c r="GJ23" s="130"/>
      <c r="GK23" s="193"/>
    </row>
    <row r="24" spans="1:193" ht="12.75" hidden="1">
      <c r="A24" s="182"/>
      <c r="B24" s="116"/>
      <c r="C24" s="117">
        <f t="shared" si="9"/>
        <v>0</v>
      </c>
      <c r="D24" s="118">
        <f t="shared" si="15"/>
        <v>0</v>
      </c>
      <c r="E24" s="119">
        <f t="shared" si="10"/>
        <v>0</v>
      </c>
      <c r="F24" s="118">
        <f t="shared" si="11"/>
        <v>0</v>
      </c>
      <c r="G24" s="118">
        <f t="shared" si="12"/>
        <v>0</v>
      </c>
      <c r="H24" s="122">
        <f t="shared" si="16"/>
        <v>0</v>
      </c>
      <c r="I24" s="387">
        <f t="shared" si="17"/>
        <v>0</v>
      </c>
      <c r="J24" s="121" t="e">
        <f t="shared" si="23"/>
        <v>#DIV/0!</v>
      </c>
      <c r="K24" s="121">
        <f>ABS(I24*100/I1)</f>
        <v>0</v>
      </c>
      <c r="L24" s="120">
        <f>K1</f>
        <v>44</v>
      </c>
      <c r="M24" s="66">
        <f t="shared" si="14"/>
        <v>0</v>
      </c>
      <c r="N24" s="120">
        <f t="shared" si="18"/>
        <v>0</v>
      </c>
      <c r="O24" s="66">
        <f t="shared" si="19"/>
        <v>0</v>
      </c>
      <c r="P24" s="66">
        <f t="shared" si="20"/>
        <v>0</v>
      </c>
      <c r="Q24" s="66">
        <f t="shared" si="21"/>
        <v>0</v>
      </c>
      <c r="R24" s="378">
        <f>Targetes!H24</f>
        <v>0</v>
      </c>
      <c r="S24" s="375">
        <f>Targetes!I24</f>
        <v>0</v>
      </c>
      <c r="T24" s="384">
        <f>Targetes!J24</f>
        <v>0</v>
      </c>
      <c r="U24" s="119">
        <f t="shared" si="22"/>
        <v>0</v>
      </c>
      <c r="V24" s="123">
        <f>GOLS!D24</f>
        <v>0</v>
      </c>
      <c r="W24" s="492"/>
      <c r="X24" s="253"/>
      <c r="Y24" s="253"/>
      <c r="Z24" s="253"/>
      <c r="AA24" s="253"/>
      <c r="AB24" s="253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3"/>
      <c r="BN24" s="271"/>
      <c r="BO24" s="119"/>
      <c r="BP24" s="252"/>
      <c r="BQ24" s="129"/>
      <c r="BR24" s="134"/>
      <c r="BS24" s="122"/>
      <c r="BT24" s="130"/>
      <c r="BU24" s="129"/>
      <c r="BV24" s="130"/>
      <c r="BW24" s="119"/>
      <c r="BX24" s="119"/>
      <c r="BY24" s="119"/>
      <c r="BZ24" s="129"/>
      <c r="CA24" s="193"/>
      <c r="CB24" s="157"/>
      <c r="CC24" s="253"/>
      <c r="CD24" s="253"/>
      <c r="CE24" s="253"/>
      <c r="CF24" s="253"/>
      <c r="CG24" s="253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2"/>
      <c r="DS24" s="271"/>
      <c r="DT24" s="119"/>
      <c r="DU24" s="252"/>
      <c r="DV24" s="129"/>
      <c r="DW24" s="134"/>
      <c r="DX24" s="122"/>
      <c r="DY24" s="130"/>
      <c r="DZ24" s="129"/>
      <c r="EA24" s="130"/>
      <c r="EB24" s="119"/>
      <c r="EC24" s="119"/>
      <c r="ED24" s="119"/>
      <c r="EE24" s="129"/>
      <c r="EF24" s="193"/>
      <c r="EG24" s="170"/>
      <c r="EH24" s="253"/>
      <c r="EI24" s="253"/>
      <c r="EJ24" s="253"/>
      <c r="EK24" s="253"/>
      <c r="EL24" s="253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22"/>
      <c r="FX24" s="298"/>
      <c r="FY24" s="119"/>
      <c r="FZ24" s="252"/>
      <c r="GA24" s="129"/>
      <c r="GB24" s="134"/>
      <c r="GC24" s="123"/>
      <c r="GD24" s="366"/>
      <c r="GE24" s="129"/>
      <c r="GF24" s="130"/>
      <c r="GG24" s="119"/>
      <c r="GH24" s="119"/>
      <c r="GI24" s="119"/>
      <c r="GJ24" s="129"/>
      <c r="GK24" s="193"/>
    </row>
    <row r="25" spans="1:193" ht="12.75" hidden="1">
      <c r="A25" s="182"/>
      <c r="B25" s="116"/>
      <c r="C25" s="117">
        <f t="shared" si="9"/>
        <v>0</v>
      </c>
      <c r="D25" s="118">
        <f t="shared" si="15"/>
        <v>0</v>
      </c>
      <c r="E25" s="119">
        <f t="shared" si="10"/>
        <v>0</v>
      </c>
      <c r="F25" s="118">
        <f t="shared" si="11"/>
        <v>0</v>
      </c>
      <c r="G25" s="118">
        <f t="shared" si="12"/>
        <v>0</v>
      </c>
      <c r="H25" s="122">
        <f t="shared" si="16"/>
        <v>0</v>
      </c>
      <c r="I25" s="387">
        <f t="shared" si="17"/>
        <v>0</v>
      </c>
      <c r="J25" s="121" t="e">
        <f t="shared" si="23"/>
        <v>#DIV/0!</v>
      </c>
      <c r="K25" s="121">
        <f>ABS(I25*100/I1)</f>
        <v>0</v>
      </c>
      <c r="L25" s="120">
        <f>K1</f>
        <v>44</v>
      </c>
      <c r="M25" s="66">
        <f t="shared" si="14"/>
        <v>0</v>
      </c>
      <c r="N25" s="120">
        <f t="shared" si="18"/>
        <v>0</v>
      </c>
      <c r="O25" s="66">
        <f t="shared" si="19"/>
        <v>0</v>
      </c>
      <c r="P25" s="66">
        <f t="shared" si="20"/>
        <v>0</v>
      </c>
      <c r="Q25" s="66">
        <f t="shared" si="21"/>
        <v>0</v>
      </c>
      <c r="R25" s="378">
        <f>Targetes!H25</f>
        <v>0</v>
      </c>
      <c r="S25" s="375">
        <f>Targetes!I25</f>
        <v>0</v>
      </c>
      <c r="T25" s="384">
        <f>Targetes!J25</f>
        <v>0</v>
      </c>
      <c r="U25" s="119">
        <f t="shared" si="22"/>
        <v>0</v>
      </c>
      <c r="V25" s="123">
        <f>GOLS!D25</f>
        <v>0</v>
      </c>
      <c r="W25" s="492"/>
      <c r="X25" s="253"/>
      <c r="Y25" s="253"/>
      <c r="Z25" s="253"/>
      <c r="AA25" s="253"/>
      <c r="AB25" s="253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23"/>
      <c r="BN25" s="271"/>
      <c r="BO25" s="119"/>
      <c r="BP25" s="252"/>
      <c r="BQ25" s="130"/>
      <c r="BR25" s="134"/>
      <c r="BS25" s="122"/>
      <c r="BT25" s="130"/>
      <c r="BU25" s="130"/>
      <c r="BV25" s="130"/>
      <c r="BW25" s="119"/>
      <c r="BX25" s="119"/>
      <c r="BY25" s="119"/>
      <c r="BZ25" s="130"/>
      <c r="CA25" s="193"/>
      <c r="CB25" s="157"/>
      <c r="CC25" s="253"/>
      <c r="CD25" s="253"/>
      <c r="CE25" s="253"/>
      <c r="CF25" s="253"/>
      <c r="CG25" s="253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2"/>
      <c r="DS25" s="271"/>
      <c r="DT25" s="119"/>
      <c r="DU25" s="252"/>
      <c r="DV25" s="130"/>
      <c r="DW25" s="134"/>
      <c r="DX25" s="122"/>
      <c r="DY25" s="130"/>
      <c r="DZ25" s="130"/>
      <c r="EA25" s="130"/>
      <c r="EB25" s="119"/>
      <c r="EC25" s="119"/>
      <c r="ED25" s="119"/>
      <c r="EE25" s="130"/>
      <c r="EF25" s="193"/>
      <c r="EG25" s="170"/>
      <c r="EH25" s="253"/>
      <c r="EI25" s="253"/>
      <c r="EJ25" s="253"/>
      <c r="EK25" s="253"/>
      <c r="EL25" s="253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22"/>
      <c r="FX25" s="298"/>
      <c r="FY25" s="119"/>
      <c r="FZ25" s="252"/>
      <c r="GA25" s="130"/>
      <c r="GB25" s="134"/>
      <c r="GC25" s="123"/>
      <c r="GD25" s="366"/>
      <c r="GE25" s="130"/>
      <c r="GF25" s="130"/>
      <c r="GG25" s="119"/>
      <c r="GH25" s="119"/>
      <c r="GI25" s="119"/>
      <c r="GJ25" s="130"/>
      <c r="GK25" s="193"/>
    </row>
    <row r="26" spans="1:193" ht="12.75">
      <c r="A26" s="150" t="s">
        <v>121</v>
      </c>
      <c r="B26" s="71" t="s">
        <v>136</v>
      </c>
      <c r="C26" s="21">
        <f t="shared" si="9"/>
        <v>29</v>
      </c>
      <c r="D26" s="15">
        <f t="shared" si="15"/>
        <v>23</v>
      </c>
      <c r="E26" s="65">
        <f t="shared" si="10"/>
        <v>13</v>
      </c>
      <c r="F26" s="15">
        <f t="shared" si="11"/>
        <v>9</v>
      </c>
      <c r="G26" s="15">
        <f t="shared" si="12"/>
        <v>6</v>
      </c>
      <c r="H26" s="68">
        <f t="shared" si="16"/>
        <v>4</v>
      </c>
      <c r="I26" s="387">
        <f t="shared" si="17"/>
        <v>2078</v>
      </c>
      <c r="J26" s="67">
        <f t="shared" si="23"/>
        <v>71.65517241379311</v>
      </c>
      <c r="K26" s="67">
        <f>ABS(I26*100/I1)</f>
        <v>52.474747474747474</v>
      </c>
      <c r="L26" s="66">
        <f>K1</f>
        <v>44</v>
      </c>
      <c r="M26" s="66">
        <f t="shared" si="14"/>
        <v>30</v>
      </c>
      <c r="N26" s="66">
        <f t="shared" si="18"/>
        <v>14</v>
      </c>
      <c r="O26" s="66">
        <f t="shared" si="19"/>
        <v>1</v>
      </c>
      <c r="P26" s="66">
        <f t="shared" si="20"/>
        <v>9</v>
      </c>
      <c r="Q26" s="66">
        <f t="shared" si="21"/>
        <v>4</v>
      </c>
      <c r="R26" s="378">
        <f>Targetes!H26</f>
        <v>2</v>
      </c>
      <c r="S26" s="375">
        <f>Targetes!I26</f>
        <v>0</v>
      </c>
      <c r="T26" s="384">
        <f>Targetes!J26</f>
        <v>1</v>
      </c>
      <c r="U26" s="65">
        <f t="shared" si="22"/>
        <v>1</v>
      </c>
      <c r="V26" s="91">
        <f>GOLS!D26</f>
        <v>2</v>
      </c>
      <c r="W26" s="492"/>
      <c r="X26" s="89" t="s">
        <v>146</v>
      </c>
      <c r="Y26" s="89" t="s">
        <v>146</v>
      </c>
      <c r="Z26" s="89" t="s">
        <v>146</v>
      </c>
      <c r="AA26" s="89" t="s">
        <v>146</v>
      </c>
      <c r="AB26" s="89" t="s">
        <v>148</v>
      </c>
      <c r="AC26" s="65" t="s">
        <v>148</v>
      </c>
      <c r="AD26" s="65" t="s">
        <v>148</v>
      </c>
      <c r="AE26" s="65" t="s">
        <v>148</v>
      </c>
      <c r="AF26" s="65" t="s">
        <v>148</v>
      </c>
      <c r="AG26" s="65" t="s">
        <v>148</v>
      </c>
      <c r="AH26" s="65" t="s">
        <v>148</v>
      </c>
      <c r="AI26" s="65" t="s">
        <v>148</v>
      </c>
      <c r="AJ26" s="65" t="s">
        <v>145</v>
      </c>
      <c r="AK26" s="65" t="s">
        <v>146</v>
      </c>
      <c r="AL26" s="65" t="s">
        <v>146</v>
      </c>
      <c r="AM26" s="65" t="s">
        <v>146</v>
      </c>
      <c r="AN26" s="65" t="s">
        <v>146</v>
      </c>
      <c r="AO26" s="65" t="s">
        <v>146</v>
      </c>
      <c r="AP26" s="65" t="s">
        <v>146</v>
      </c>
      <c r="AQ26" s="264" t="s">
        <v>164</v>
      </c>
      <c r="AR26" s="264" t="s">
        <v>164</v>
      </c>
      <c r="AS26" s="264" t="s">
        <v>164</v>
      </c>
      <c r="AT26" s="264" t="s">
        <v>164</v>
      </c>
      <c r="AU26" s="65" t="s">
        <v>146</v>
      </c>
      <c r="AV26" s="65" t="s">
        <v>146</v>
      </c>
      <c r="AW26" s="65" t="s">
        <v>146</v>
      </c>
      <c r="AX26" s="65" t="s">
        <v>145</v>
      </c>
      <c r="AY26" s="65" t="s">
        <v>146</v>
      </c>
      <c r="AZ26" s="65" t="s">
        <v>146</v>
      </c>
      <c r="BA26" s="65" t="s">
        <v>146</v>
      </c>
      <c r="BB26" s="65" t="s">
        <v>146</v>
      </c>
      <c r="BC26" s="65" t="s">
        <v>145</v>
      </c>
      <c r="BD26" s="65" t="s">
        <v>146</v>
      </c>
      <c r="BE26" s="65" t="s">
        <v>148</v>
      </c>
      <c r="BF26" s="65" t="s">
        <v>146</v>
      </c>
      <c r="BG26" s="65" t="s">
        <v>146</v>
      </c>
      <c r="BH26" s="65" t="s">
        <v>146</v>
      </c>
      <c r="BI26" s="65" t="s">
        <v>147</v>
      </c>
      <c r="BJ26" s="65"/>
      <c r="BK26" s="65"/>
      <c r="BL26" s="65"/>
      <c r="BM26" s="91"/>
      <c r="BN26" s="181" t="s">
        <v>146</v>
      </c>
      <c r="BO26" s="65" t="s">
        <v>145</v>
      </c>
      <c r="BP26" s="202" t="s">
        <v>145</v>
      </c>
      <c r="BQ26" s="202" t="s">
        <v>145</v>
      </c>
      <c r="BR26" s="236" t="s">
        <v>145</v>
      </c>
      <c r="BS26" s="68" t="s">
        <v>146</v>
      </c>
      <c r="BT26" s="7"/>
      <c r="BU26" s="115"/>
      <c r="BV26" s="7"/>
      <c r="BW26" s="65"/>
      <c r="BX26" s="65"/>
      <c r="BY26" s="65"/>
      <c r="BZ26" s="115"/>
      <c r="CA26" s="33"/>
      <c r="CB26" s="157"/>
      <c r="CC26" s="89">
        <v>90</v>
      </c>
      <c r="CD26" s="89">
        <v>90</v>
      </c>
      <c r="CE26" s="89">
        <v>90</v>
      </c>
      <c r="CF26" s="89">
        <v>64</v>
      </c>
      <c r="CG26" s="89"/>
      <c r="CH26" s="65"/>
      <c r="CI26" s="65"/>
      <c r="CJ26" s="65"/>
      <c r="CK26" s="65"/>
      <c r="CL26" s="65"/>
      <c r="CM26" s="65"/>
      <c r="CN26" s="65"/>
      <c r="CO26" s="65">
        <v>38</v>
      </c>
      <c r="CP26" s="65">
        <v>75</v>
      </c>
      <c r="CQ26" s="65">
        <v>76</v>
      </c>
      <c r="CR26" s="65">
        <v>84</v>
      </c>
      <c r="CS26" s="65">
        <v>90</v>
      </c>
      <c r="CT26" s="65">
        <v>90</v>
      </c>
      <c r="CU26" s="65">
        <v>90</v>
      </c>
      <c r="CV26" s="264" t="s">
        <v>164</v>
      </c>
      <c r="CW26" s="264" t="s">
        <v>164</v>
      </c>
      <c r="CX26" s="264" t="s">
        <v>164</v>
      </c>
      <c r="CY26" s="264" t="s">
        <v>164</v>
      </c>
      <c r="CZ26" s="65">
        <v>78</v>
      </c>
      <c r="DA26" s="65">
        <v>90</v>
      </c>
      <c r="DB26" s="65">
        <v>74</v>
      </c>
      <c r="DC26" s="65">
        <v>54</v>
      </c>
      <c r="DD26" s="65">
        <v>90</v>
      </c>
      <c r="DE26" s="65">
        <v>90</v>
      </c>
      <c r="DF26" s="65">
        <v>90</v>
      </c>
      <c r="DG26" s="65">
        <v>74</v>
      </c>
      <c r="DH26" s="65">
        <v>13</v>
      </c>
      <c r="DI26" s="65">
        <v>41</v>
      </c>
      <c r="DJ26" s="65"/>
      <c r="DK26" s="65">
        <v>90</v>
      </c>
      <c r="DL26" s="65">
        <v>90</v>
      </c>
      <c r="DM26" s="65">
        <v>78</v>
      </c>
      <c r="DN26" s="65"/>
      <c r="DO26" s="65"/>
      <c r="DP26" s="65"/>
      <c r="DQ26" s="65"/>
      <c r="DR26" s="68"/>
      <c r="DS26" s="181">
        <v>90</v>
      </c>
      <c r="DT26" s="65">
        <v>25</v>
      </c>
      <c r="DU26" s="202">
        <v>6</v>
      </c>
      <c r="DV26" s="202"/>
      <c r="DW26" s="236">
        <v>57</v>
      </c>
      <c r="DX26" s="68">
        <v>71</v>
      </c>
      <c r="DY26" s="7"/>
      <c r="DZ26" s="115"/>
      <c r="EA26" s="7"/>
      <c r="EB26" s="65"/>
      <c r="EC26" s="65"/>
      <c r="ED26" s="65"/>
      <c r="EE26" s="115"/>
      <c r="EF26" s="33"/>
      <c r="EG26" s="170"/>
      <c r="EH26" s="89"/>
      <c r="EI26" s="89"/>
      <c r="EJ26" s="89"/>
      <c r="EK26" s="89" t="s">
        <v>149</v>
      </c>
      <c r="EL26" s="89"/>
      <c r="EM26" s="65"/>
      <c r="EN26" s="65"/>
      <c r="EO26" s="65"/>
      <c r="EP26" s="65"/>
      <c r="EQ26" s="65"/>
      <c r="ER26" s="65"/>
      <c r="ES26" s="65"/>
      <c r="ET26" s="65" t="s">
        <v>150</v>
      </c>
      <c r="EU26" s="65" t="s">
        <v>149</v>
      </c>
      <c r="EV26" s="65" t="s">
        <v>149</v>
      </c>
      <c r="EW26" s="65" t="s">
        <v>149</v>
      </c>
      <c r="EX26" s="65"/>
      <c r="EY26" s="65"/>
      <c r="EZ26" s="65"/>
      <c r="FA26" s="65"/>
      <c r="FB26" s="65"/>
      <c r="FC26" s="65"/>
      <c r="FD26" s="264" t="s">
        <v>164</v>
      </c>
      <c r="FE26" s="65" t="s">
        <v>149</v>
      </c>
      <c r="FF26" s="65"/>
      <c r="FG26" s="65" t="s">
        <v>149</v>
      </c>
      <c r="FH26" s="65" t="s">
        <v>150</v>
      </c>
      <c r="FI26" s="65"/>
      <c r="FJ26" s="65"/>
      <c r="FK26" s="65"/>
      <c r="FL26" s="65"/>
      <c r="FM26" s="65" t="s">
        <v>150</v>
      </c>
      <c r="FN26" s="65" t="s">
        <v>149</v>
      </c>
      <c r="FO26" s="65"/>
      <c r="FP26" s="65"/>
      <c r="FQ26" s="65"/>
      <c r="FR26" s="65" t="s">
        <v>149</v>
      </c>
      <c r="FS26" s="65"/>
      <c r="FT26" s="65"/>
      <c r="FU26" s="65"/>
      <c r="FV26" s="65"/>
      <c r="FW26" s="68"/>
      <c r="FX26" s="297"/>
      <c r="FY26" s="65" t="s">
        <v>150</v>
      </c>
      <c r="FZ26" s="202" t="s">
        <v>150</v>
      </c>
      <c r="GA26" s="115"/>
      <c r="GB26" s="236" t="s">
        <v>150</v>
      </c>
      <c r="GC26" s="91" t="s">
        <v>149</v>
      </c>
      <c r="GD26" s="32"/>
      <c r="GE26" s="115"/>
      <c r="GF26" s="7"/>
      <c r="GG26" s="65"/>
      <c r="GH26" s="65"/>
      <c r="GI26" s="65"/>
      <c r="GJ26" s="115"/>
      <c r="GK26" s="33"/>
    </row>
    <row r="27" spans="1:193" ht="12.75">
      <c r="A27" s="150" t="s">
        <v>157</v>
      </c>
      <c r="B27" s="71" t="s">
        <v>156</v>
      </c>
      <c r="C27" s="21">
        <f t="shared" si="9"/>
        <v>31</v>
      </c>
      <c r="D27" s="15">
        <f t="shared" si="15"/>
        <v>28</v>
      </c>
      <c r="E27" s="65">
        <f t="shared" si="10"/>
        <v>17</v>
      </c>
      <c r="F27" s="15">
        <f t="shared" si="11"/>
        <v>11</v>
      </c>
      <c r="G27" s="15">
        <f t="shared" si="12"/>
        <v>3</v>
      </c>
      <c r="H27" s="68">
        <f t="shared" si="16"/>
        <v>2</v>
      </c>
      <c r="I27" s="387">
        <f t="shared" si="17"/>
        <v>2309</v>
      </c>
      <c r="J27" s="67">
        <f t="shared" si="23"/>
        <v>74.48387096774194</v>
      </c>
      <c r="K27" s="67">
        <f>ABS(I27*100/I1)</f>
        <v>58.30808080808081</v>
      </c>
      <c r="L27" s="66">
        <f>K1-3</f>
        <v>41</v>
      </c>
      <c r="M27" s="66">
        <f t="shared" si="14"/>
        <v>35</v>
      </c>
      <c r="N27" s="66">
        <f t="shared" si="18"/>
        <v>6</v>
      </c>
      <c r="O27" s="66">
        <f t="shared" si="19"/>
        <v>1</v>
      </c>
      <c r="P27" s="66">
        <f t="shared" si="20"/>
        <v>3</v>
      </c>
      <c r="Q27" s="66">
        <f t="shared" si="21"/>
        <v>2</v>
      </c>
      <c r="R27" s="378">
        <f>Targetes!H27</f>
        <v>12</v>
      </c>
      <c r="S27" s="375">
        <f>Targetes!I27</f>
        <v>0</v>
      </c>
      <c r="T27" s="384">
        <f>Targetes!J27</f>
        <v>0</v>
      </c>
      <c r="U27" s="65">
        <f t="shared" si="22"/>
        <v>0</v>
      </c>
      <c r="V27" s="91">
        <f>GOLS!D27</f>
        <v>5</v>
      </c>
      <c r="W27" s="492"/>
      <c r="X27" s="89"/>
      <c r="Y27" s="89"/>
      <c r="Z27" s="89"/>
      <c r="AA27" s="89" t="s">
        <v>145</v>
      </c>
      <c r="AB27" s="89" t="s">
        <v>146</v>
      </c>
      <c r="AC27" s="65" t="s">
        <v>146</v>
      </c>
      <c r="AD27" s="65" t="s">
        <v>146</v>
      </c>
      <c r="AE27" s="65" t="s">
        <v>145</v>
      </c>
      <c r="AF27" s="65" t="s">
        <v>146</v>
      </c>
      <c r="AG27" s="65" t="s">
        <v>146</v>
      </c>
      <c r="AH27" s="65" t="s">
        <v>146</v>
      </c>
      <c r="AI27" s="65" t="s">
        <v>148</v>
      </c>
      <c r="AJ27" s="65" t="s">
        <v>148</v>
      </c>
      <c r="AK27" s="65" t="s">
        <v>145</v>
      </c>
      <c r="AL27" s="65" t="s">
        <v>146</v>
      </c>
      <c r="AM27" s="65" t="s">
        <v>146</v>
      </c>
      <c r="AN27" s="65" t="s">
        <v>145</v>
      </c>
      <c r="AO27" s="65" t="s">
        <v>145</v>
      </c>
      <c r="AP27" s="65" t="s">
        <v>146</v>
      </c>
      <c r="AQ27" s="65" t="s">
        <v>146</v>
      </c>
      <c r="AR27" s="264" t="s">
        <v>164</v>
      </c>
      <c r="AS27" s="65" t="s">
        <v>146</v>
      </c>
      <c r="AT27" s="65" t="s">
        <v>146</v>
      </c>
      <c r="AU27" s="65" t="s">
        <v>145</v>
      </c>
      <c r="AV27" s="65" t="s">
        <v>145</v>
      </c>
      <c r="AW27" s="65" t="s">
        <v>146</v>
      </c>
      <c r="AX27" s="65" t="s">
        <v>146</v>
      </c>
      <c r="AY27" s="65" t="s">
        <v>146</v>
      </c>
      <c r="AZ27" s="65" t="s">
        <v>146</v>
      </c>
      <c r="BA27" s="65" t="s">
        <v>146</v>
      </c>
      <c r="BB27" s="65" t="s">
        <v>146</v>
      </c>
      <c r="BC27" s="65" t="s">
        <v>146</v>
      </c>
      <c r="BD27" s="65" t="s">
        <v>146</v>
      </c>
      <c r="BE27" s="65" t="s">
        <v>146</v>
      </c>
      <c r="BF27" s="65" t="s">
        <v>146</v>
      </c>
      <c r="BG27" s="65" t="s">
        <v>146</v>
      </c>
      <c r="BH27" s="65" t="s">
        <v>146</v>
      </c>
      <c r="BI27" s="65" t="s">
        <v>147</v>
      </c>
      <c r="BJ27" s="65"/>
      <c r="BK27" s="65"/>
      <c r="BL27" s="65"/>
      <c r="BM27" s="91"/>
      <c r="BN27" s="181" t="s">
        <v>146</v>
      </c>
      <c r="BO27" s="65" t="s">
        <v>146</v>
      </c>
      <c r="BP27" s="202" t="s">
        <v>146</v>
      </c>
      <c r="BQ27" s="264" t="s">
        <v>164</v>
      </c>
      <c r="BR27" s="236" t="s">
        <v>148</v>
      </c>
      <c r="BS27" s="68" t="s">
        <v>146</v>
      </c>
      <c r="BT27" s="7"/>
      <c r="BU27" s="7"/>
      <c r="BV27" s="7"/>
      <c r="BW27" s="65"/>
      <c r="BX27" s="65"/>
      <c r="BY27" s="65"/>
      <c r="BZ27" s="7"/>
      <c r="CA27" s="33"/>
      <c r="CB27" s="157"/>
      <c r="CC27" s="89"/>
      <c r="CD27" s="89"/>
      <c r="CE27" s="89"/>
      <c r="CF27" s="89"/>
      <c r="CG27" s="89">
        <v>73</v>
      </c>
      <c r="CH27" s="65">
        <v>90</v>
      </c>
      <c r="CI27" s="65">
        <v>90</v>
      </c>
      <c r="CJ27" s="65">
        <v>27</v>
      </c>
      <c r="CK27" s="65">
        <v>90</v>
      </c>
      <c r="CL27" s="65">
        <v>45</v>
      </c>
      <c r="CM27" s="65">
        <v>90</v>
      </c>
      <c r="CN27" s="65"/>
      <c r="CO27" s="65"/>
      <c r="CP27" s="65">
        <v>25</v>
      </c>
      <c r="CQ27" s="65">
        <v>90</v>
      </c>
      <c r="CR27" s="65">
        <v>58</v>
      </c>
      <c r="CS27" s="65"/>
      <c r="CT27" s="65"/>
      <c r="CU27" s="65">
        <v>89</v>
      </c>
      <c r="CV27" s="65">
        <v>58</v>
      </c>
      <c r="CW27" s="264" t="s">
        <v>164</v>
      </c>
      <c r="CX27" s="65">
        <v>73</v>
      </c>
      <c r="CY27" s="65">
        <v>90</v>
      </c>
      <c r="CZ27" s="65">
        <v>3</v>
      </c>
      <c r="DA27" s="65"/>
      <c r="DB27" s="65">
        <v>90</v>
      </c>
      <c r="DC27" s="65">
        <v>90</v>
      </c>
      <c r="DD27" s="65">
        <v>56</v>
      </c>
      <c r="DE27" s="65">
        <v>90</v>
      </c>
      <c r="DF27" s="65">
        <v>45</v>
      </c>
      <c r="DG27" s="65">
        <v>90</v>
      </c>
      <c r="DH27" s="65">
        <v>90</v>
      </c>
      <c r="DI27" s="65">
        <v>78</v>
      </c>
      <c r="DJ27" s="65">
        <v>90</v>
      </c>
      <c r="DK27" s="65">
        <v>90</v>
      </c>
      <c r="DL27" s="65">
        <v>74</v>
      </c>
      <c r="DM27" s="65">
        <v>90</v>
      </c>
      <c r="DN27" s="65"/>
      <c r="DO27" s="65"/>
      <c r="DP27" s="65"/>
      <c r="DQ27" s="65"/>
      <c r="DR27" s="68"/>
      <c r="DS27" s="181">
        <v>75</v>
      </c>
      <c r="DT27" s="65">
        <v>90</v>
      </c>
      <c r="DU27" s="202">
        <v>90</v>
      </c>
      <c r="DV27" s="264" t="s">
        <v>164</v>
      </c>
      <c r="DW27" s="236"/>
      <c r="DX27" s="68">
        <v>90</v>
      </c>
      <c r="DY27" s="7"/>
      <c r="DZ27" s="7"/>
      <c r="EA27" s="7"/>
      <c r="EB27" s="65"/>
      <c r="EC27" s="65"/>
      <c r="ED27" s="65"/>
      <c r="EE27" s="7"/>
      <c r="EF27" s="33"/>
      <c r="EG27" s="170"/>
      <c r="EH27" s="89"/>
      <c r="EI27" s="89"/>
      <c r="EJ27" s="89"/>
      <c r="EK27" s="89"/>
      <c r="EL27" s="89" t="s">
        <v>149</v>
      </c>
      <c r="EM27" s="65"/>
      <c r="EN27" s="65"/>
      <c r="EO27" s="65" t="s">
        <v>150</v>
      </c>
      <c r="EP27" s="65"/>
      <c r="EQ27" s="65" t="s">
        <v>149</v>
      </c>
      <c r="ER27" s="65"/>
      <c r="ES27" s="65"/>
      <c r="ET27" s="65"/>
      <c r="EU27" s="65" t="s">
        <v>150</v>
      </c>
      <c r="EV27" s="65"/>
      <c r="EW27" s="65" t="s">
        <v>149</v>
      </c>
      <c r="EX27" s="65"/>
      <c r="EY27" s="65"/>
      <c r="EZ27" s="65" t="s">
        <v>149</v>
      </c>
      <c r="FA27" s="65" t="s">
        <v>149</v>
      </c>
      <c r="FB27" s="65"/>
      <c r="FC27" s="65" t="s">
        <v>149</v>
      </c>
      <c r="FD27" s="65"/>
      <c r="FE27" s="65" t="s">
        <v>150</v>
      </c>
      <c r="FF27" s="65"/>
      <c r="FG27" s="65"/>
      <c r="FH27" s="65"/>
      <c r="FI27" s="65" t="s">
        <v>149</v>
      </c>
      <c r="FJ27" s="65"/>
      <c r="FK27" s="65" t="s">
        <v>149</v>
      </c>
      <c r="FL27" s="65"/>
      <c r="FM27" s="65"/>
      <c r="FN27" s="65" t="s">
        <v>149</v>
      </c>
      <c r="FO27" s="65"/>
      <c r="FP27" s="65"/>
      <c r="FQ27" s="65" t="s">
        <v>149</v>
      </c>
      <c r="FR27" s="65"/>
      <c r="FS27" s="65"/>
      <c r="FT27" s="65"/>
      <c r="FU27" s="65"/>
      <c r="FV27" s="65"/>
      <c r="FW27" s="68"/>
      <c r="FX27" s="297" t="s">
        <v>149</v>
      </c>
      <c r="FY27" s="65"/>
      <c r="FZ27" s="202"/>
      <c r="GA27" s="7"/>
      <c r="GB27" s="236"/>
      <c r="GC27" s="91"/>
      <c r="GD27" s="32"/>
      <c r="GE27" s="7"/>
      <c r="GF27" s="7"/>
      <c r="GG27" s="65"/>
      <c r="GH27" s="65"/>
      <c r="GI27" s="65"/>
      <c r="GJ27" s="7"/>
      <c r="GK27" s="33"/>
    </row>
    <row r="28" spans="1:193" ht="12.75">
      <c r="A28" s="151" t="s">
        <v>122</v>
      </c>
      <c r="B28" s="71" t="s">
        <v>137</v>
      </c>
      <c r="C28" s="21">
        <f t="shared" si="9"/>
        <v>34</v>
      </c>
      <c r="D28" s="15">
        <f t="shared" si="15"/>
        <v>22</v>
      </c>
      <c r="E28" s="65">
        <f t="shared" si="10"/>
        <v>12</v>
      </c>
      <c r="F28" s="15">
        <f t="shared" si="11"/>
        <v>10</v>
      </c>
      <c r="G28" s="15">
        <f t="shared" si="12"/>
        <v>12</v>
      </c>
      <c r="H28" s="68">
        <f t="shared" si="16"/>
        <v>1</v>
      </c>
      <c r="I28" s="387">
        <f t="shared" si="17"/>
        <v>2121</v>
      </c>
      <c r="J28" s="67">
        <f t="shared" si="23"/>
        <v>62.38235294117647</v>
      </c>
      <c r="K28" s="67">
        <f>ABS(I28*100/I1)</f>
        <v>53.56060606060606</v>
      </c>
      <c r="L28" s="66">
        <f>K1</f>
        <v>44</v>
      </c>
      <c r="M28" s="66">
        <f t="shared" si="14"/>
        <v>36</v>
      </c>
      <c r="N28" s="66">
        <f t="shared" si="18"/>
        <v>8</v>
      </c>
      <c r="O28" s="66">
        <f t="shared" si="19"/>
        <v>7</v>
      </c>
      <c r="P28" s="66">
        <f t="shared" si="20"/>
        <v>0</v>
      </c>
      <c r="Q28" s="66">
        <f t="shared" si="21"/>
        <v>1</v>
      </c>
      <c r="R28" s="378">
        <f>Targetes!H28</f>
        <v>4</v>
      </c>
      <c r="S28" s="375">
        <f>Targetes!I28</f>
        <v>0</v>
      </c>
      <c r="T28" s="384">
        <f>Targetes!J28</f>
        <v>0</v>
      </c>
      <c r="U28" s="65">
        <f t="shared" si="22"/>
        <v>0</v>
      </c>
      <c r="V28" s="91">
        <f>GOLS!D28</f>
        <v>2</v>
      </c>
      <c r="W28" s="492"/>
      <c r="X28" s="89" t="s">
        <v>145</v>
      </c>
      <c r="Y28" s="89" t="s">
        <v>146</v>
      </c>
      <c r="Z28" s="89" t="s">
        <v>146</v>
      </c>
      <c r="AA28" s="89" t="s">
        <v>145</v>
      </c>
      <c r="AB28" s="89" t="s">
        <v>146</v>
      </c>
      <c r="AC28" s="65" t="s">
        <v>146</v>
      </c>
      <c r="AD28" s="65" t="s">
        <v>146</v>
      </c>
      <c r="AE28" s="65" t="s">
        <v>147</v>
      </c>
      <c r="AF28" s="65" t="s">
        <v>147</v>
      </c>
      <c r="AG28" s="65" t="s">
        <v>145</v>
      </c>
      <c r="AH28" s="89" t="s">
        <v>147</v>
      </c>
      <c r="AI28" s="65" t="s">
        <v>146</v>
      </c>
      <c r="AJ28" s="65" t="s">
        <v>146</v>
      </c>
      <c r="AK28" s="65" t="s">
        <v>146</v>
      </c>
      <c r="AL28" s="65" t="s">
        <v>145</v>
      </c>
      <c r="AM28" s="65" t="s">
        <v>145</v>
      </c>
      <c r="AN28" s="65" t="s">
        <v>145</v>
      </c>
      <c r="AO28" s="65" t="s">
        <v>145</v>
      </c>
      <c r="AP28" s="65" t="s">
        <v>146</v>
      </c>
      <c r="AQ28" s="65" t="s">
        <v>146</v>
      </c>
      <c r="AR28" s="65" t="s">
        <v>146</v>
      </c>
      <c r="AS28" s="264" t="s">
        <v>164</v>
      </c>
      <c r="AT28" s="65" t="s">
        <v>146</v>
      </c>
      <c r="AU28" s="65" t="s">
        <v>145</v>
      </c>
      <c r="AV28" s="65" t="s">
        <v>147</v>
      </c>
      <c r="AW28" s="65" t="s">
        <v>147</v>
      </c>
      <c r="AX28" s="65" t="s">
        <v>147</v>
      </c>
      <c r="AY28" s="65" t="s">
        <v>145</v>
      </c>
      <c r="AZ28" s="65" t="s">
        <v>146</v>
      </c>
      <c r="BA28" s="65" t="s">
        <v>145</v>
      </c>
      <c r="BB28" s="65" t="s">
        <v>145</v>
      </c>
      <c r="BC28" s="65" t="s">
        <v>146</v>
      </c>
      <c r="BD28" s="65" t="s">
        <v>146</v>
      </c>
      <c r="BE28" s="65" t="s">
        <v>145</v>
      </c>
      <c r="BF28" s="65" t="s">
        <v>145</v>
      </c>
      <c r="BG28" s="65" t="s">
        <v>146</v>
      </c>
      <c r="BH28" s="65" t="s">
        <v>146</v>
      </c>
      <c r="BI28" s="65" t="s">
        <v>146</v>
      </c>
      <c r="BJ28" s="65"/>
      <c r="BK28" s="65"/>
      <c r="BL28" s="65"/>
      <c r="BM28" s="91"/>
      <c r="BN28" s="181" t="s">
        <v>146</v>
      </c>
      <c r="BO28" s="65" t="s">
        <v>145</v>
      </c>
      <c r="BP28" s="202" t="s">
        <v>146</v>
      </c>
      <c r="BQ28" s="7" t="s">
        <v>146</v>
      </c>
      <c r="BR28" s="236" t="s">
        <v>146</v>
      </c>
      <c r="BS28" s="68" t="s">
        <v>147</v>
      </c>
      <c r="BT28" s="7"/>
      <c r="BU28" s="115"/>
      <c r="BV28" s="7"/>
      <c r="BW28" s="65"/>
      <c r="BX28" s="65"/>
      <c r="BY28" s="65"/>
      <c r="BZ28" s="115"/>
      <c r="CA28" s="33"/>
      <c r="CB28" s="157"/>
      <c r="CC28" s="89">
        <v>26</v>
      </c>
      <c r="CD28" s="89">
        <v>74</v>
      </c>
      <c r="CE28" s="89">
        <v>65</v>
      </c>
      <c r="CF28" s="89">
        <v>31</v>
      </c>
      <c r="CG28" s="89">
        <v>90</v>
      </c>
      <c r="CH28" s="65">
        <v>90</v>
      </c>
      <c r="CI28" s="65">
        <v>61</v>
      </c>
      <c r="CJ28" s="65"/>
      <c r="CK28" s="65"/>
      <c r="CL28" s="65">
        <v>45</v>
      </c>
      <c r="CM28" s="65"/>
      <c r="CN28" s="65">
        <v>67</v>
      </c>
      <c r="CO28" s="65">
        <v>90</v>
      </c>
      <c r="CP28" s="65">
        <v>62</v>
      </c>
      <c r="CQ28" s="65"/>
      <c r="CR28" s="65"/>
      <c r="CS28" s="65">
        <v>33</v>
      </c>
      <c r="CT28" s="65">
        <v>11</v>
      </c>
      <c r="CU28" s="65">
        <v>90</v>
      </c>
      <c r="CV28" s="65">
        <v>86</v>
      </c>
      <c r="CW28" s="65">
        <v>67</v>
      </c>
      <c r="CX28" s="264" t="s">
        <v>164</v>
      </c>
      <c r="CY28" s="65">
        <v>90</v>
      </c>
      <c r="CZ28" s="65">
        <v>12</v>
      </c>
      <c r="DA28" s="65"/>
      <c r="DB28" s="65"/>
      <c r="DC28" s="65"/>
      <c r="DD28" s="65">
        <v>24</v>
      </c>
      <c r="DE28" s="65">
        <v>83</v>
      </c>
      <c r="DF28" s="65">
        <v>45</v>
      </c>
      <c r="DG28" s="65">
        <v>20</v>
      </c>
      <c r="DH28" s="65">
        <v>90</v>
      </c>
      <c r="DI28" s="65">
        <v>90</v>
      </c>
      <c r="DJ28" s="65">
        <v>26</v>
      </c>
      <c r="DK28" s="65">
        <v>45</v>
      </c>
      <c r="DL28" s="65">
        <v>63</v>
      </c>
      <c r="DM28" s="65">
        <v>90</v>
      </c>
      <c r="DN28" s="65">
        <v>90</v>
      </c>
      <c r="DO28" s="65"/>
      <c r="DP28" s="65"/>
      <c r="DQ28" s="65"/>
      <c r="DR28" s="68"/>
      <c r="DS28" s="181">
        <v>90</v>
      </c>
      <c r="DT28" s="65">
        <v>23</v>
      </c>
      <c r="DU28" s="202">
        <v>72</v>
      </c>
      <c r="DV28" s="7">
        <v>90</v>
      </c>
      <c r="DW28" s="236">
        <v>90</v>
      </c>
      <c r="DX28" s="68"/>
      <c r="DY28" s="7"/>
      <c r="DZ28" s="115"/>
      <c r="EA28" s="7"/>
      <c r="EB28" s="65"/>
      <c r="EC28" s="65"/>
      <c r="ED28" s="65"/>
      <c r="EE28" s="115"/>
      <c r="EF28" s="33"/>
      <c r="EG28" s="170"/>
      <c r="EH28" s="89" t="s">
        <v>150</v>
      </c>
      <c r="EI28" s="89" t="s">
        <v>149</v>
      </c>
      <c r="EJ28" s="89" t="s">
        <v>149</v>
      </c>
      <c r="EK28" s="89" t="s">
        <v>150</v>
      </c>
      <c r="EL28" s="89"/>
      <c r="EM28" s="65"/>
      <c r="EN28" s="65" t="s">
        <v>149</v>
      </c>
      <c r="EO28" s="65"/>
      <c r="EP28" s="65"/>
      <c r="EQ28" s="65" t="s">
        <v>150</v>
      </c>
      <c r="ER28" s="65"/>
      <c r="ES28" s="65" t="s">
        <v>149</v>
      </c>
      <c r="ET28" s="65"/>
      <c r="EU28" s="65" t="s">
        <v>149</v>
      </c>
      <c r="EV28" s="65"/>
      <c r="EW28" s="65"/>
      <c r="EX28" s="65" t="s">
        <v>150</v>
      </c>
      <c r="EY28" s="65" t="s">
        <v>150</v>
      </c>
      <c r="EZ28" s="65"/>
      <c r="FA28" s="65" t="s">
        <v>149</v>
      </c>
      <c r="FB28" s="65" t="s">
        <v>149</v>
      </c>
      <c r="FC28" s="65"/>
      <c r="FD28" s="65"/>
      <c r="FE28" s="65" t="s">
        <v>150</v>
      </c>
      <c r="FF28" s="65"/>
      <c r="FG28" s="65"/>
      <c r="FH28" s="65"/>
      <c r="FI28" s="65" t="s">
        <v>150</v>
      </c>
      <c r="FJ28" s="65" t="s">
        <v>149</v>
      </c>
      <c r="FK28" s="65" t="s">
        <v>150</v>
      </c>
      <c r="FL28" s="65" t="s">
        <v>150</v>
      </c>
      <c r="FM28" s="65"/>
      <c r="FN28" s="65"/>
      <c r="FO28" s="65" t="s">
        <v>150</v>
      </c>
      <c r="FP28" s="65" t="s">
        <v>150</v>
      </c>
      <c r="FQ28" s="65" t="s">
        <v>149</v>
      </c>
      <c r="FR28" s="65"/>
      <c r="FS28" s="65"/>
      <c r="FT28" s="65"/>
      <c r="FU28" s="65"/>
      <c r="FV28" s="65"/>
      <c r="FW28" s="68"/>
      <c r="FX28" s="297"/>
      <c r="FY28" s="65" t="s">
        <v>150</v>
      </c>
      <c r="FZ28" s="202" t="s">
        <v>149</v>
      </c>
      <c r="GA28" s="115"/>
      <c r="GB28" s="236"/>
      <c r="GC28" s="91"/>
      <c r="GD28" s="32"/>
      <c r="GE28" s="115"/>
      <c r="GF28" s="7"/>
      <c r="GG28" s="65"/>
      <c r="GH28" s="65"/>
      <c r="GI28" s="65"/>
      <c r="GJ28" s="115"/>
      <c r="GK28" s="33"/>
    </row>
    <row r="29" spans="1:193" ht="12.75">
      <c r="A29" s="151" t="s">
        <v>123</v>
      </c>
      <c r="B29" s="71" t="s">
        <v>138</v>
      </c>
      <c r="C29" s="21">
        <f t="shared" si="9"/>
        <v>35</v>
      </c>
      <c r="D29" s="15">
        <f t="shared" si="15"/>
        <v>23</v>
      </c>
      <c r="E29" s="65">
        <f t="shared" si="10"/>
        <v>5</v>
      </c>
      <c r="F29" s="15">
        <f t="shared" si="11"/>
        <v>19</v>
      </c>
      <c r="G29" s="15">
        <f t="shared" si="12"/>
        <v>12</v>
      </c>
      <c r="H29" s="68">
        <f t="shared" si="16"/>
        <v>1</v>
      </c>
      <c r="I29" s="387">
        <f t="shared" si="17"/>
        <v>1938</v>
      </c>
      <c r="J29" s="67">
        <f t="shared" si="23"/>
        <v>55.371428571428574</v>
      </c>
      <c r="K29" s="67">
        <f>ABS(I29*100/I1)</f>
        <v>48.93939393939394</v>
      </c>
      <c r="L29" s="66">
        <f>K1</f>
        <v>44</v>
      </c>
      <c r="M29" s="66">
        <f t="shared" si="14"/>
        <v>39</v>
      </c>
      <c r="N29" s="66">
        <f t="shared" si="18"/>
        <v>5</v>
      </c>
      <c r="O29" s="66">
        <f t="shared" si="19"/>
        <v>3</v>
      </c>
      <c r="P29" s="66">
        <f t="shared" si="20"/>
        <v>1</v>
      </c>
      <c r="Q29" s="66">
        <f t="shared" si="21"/>
        <v>1</v>
      </c>
      <c r="R29" s="378">
        <f>Targetes!H29</f>
        <v>11</v>
      </c>
      <c r="S29" s="375">
        <f>Targetes!I29</f>
        <v>1</v>
      </c>
      <c r="T29" s="384">
        <f>Targetes!J29</f>
        <v>0</v>
      </c>
      <c r="U29" s="65">
        <f t="shared" si="22"/>
        <v>1</v>
      </c>
      <c r="V29" s="91">
        <f>GOLS!D29</f>
        <v>5</v>
      </c>
      <c r="W29" s="492"/>
      <c r="X29" s="89" t="s">
        <v>145</v>
      </c>
      <c r="Y29" s="89" t="s">
        <v>146</v>
      </c>
      <c r="Z29" s="89" t="s">
        <v>146</v>
      </c>
      <c r="AA29" s="89" t="s">
        <v>146</v>
      </c>
      <c r="AB29" s="89" t="s">
        <v>146</v>
      </c>
      <c r="AC29" s="65" t="s">
        <v>145</v>
      </c>
      <c r="AD29" s="65" t="s">
        <v>146</v>
      </c>
      <c r="AE29" s="65" t="s">
        <v>145</v>
      </c>
      <c r="AF29" s="65" t="s">
        <v>146</v>
      </c>
      <c r="AG29" s="65" t="s">
        <v>146</v>
      </c>
      <c r="AH29" s="65" t="s">
        <v>145</v>
      </c>
      <c r="AI29" s="89" t="s">
        <v>147</v>
      </c>
      <c r="AJ29" s="89" t="s">
        <v>147</v>
      </c>
      <c r="AK29" s="65" t="s">
        <v>147</v>
      </c>
      <c r="AL29" s="65" t="s">
        <v>145</v>
      </c>
      <c r="AM29" s="65" t="s">
        <v>145</v>
      </c>
      <c r="AN29" s="65" t="s">
        <v>148</v>
      </c>
      <c r="AO29" s="65" t="s">
        <v>145</v>
      </c>
      <c r="AP29" s="264" t="s">
        <v>164</v>
      </c>
      <c r="AQ29" s="65" t="s">
        <v>145</v>
      </c>
      <c r="AR29" s="65" t="s">
        <v>145</v>
      </c>
      <c r="AS29" s="65" t="s">
        <v>145</v>
      </c>
      <c r="AT29" s="65" t="s">
        <v>145</v>
      </c>
      <c r="AU29" s="65" t="s">
        <v>146</v>
      </c>
      <c r="AV29" s="65" t="s">
        <v>146</v>
      </c>
      <c r="AW29" s="65" t="s">
        <v>146</v>
      </c>
      <c r="AX29" s="65" t="s">
        <v>145</v>
      </c>
      <c r="AY29" s="65" t="s">
        <v>146</v>
      </c>
      <c r="AZ29" s="65" t="s">
        <v>146</v>
      </c>
      <c r="BA29" s="65" t="s">
        <v>146</v>
      </c>
      <c r="BB29" s="65" t="s">
        <v>146</v>
      </c>
      <c r="BC29" s="65" t="s">
        <v>146</v>
      </c>
      <c r="BD29" s="65" t="s">
        <v>146</v>
      </c>
      <c r="BE29" s="65" t="s">
        <v>146</v>
      </c>
      <c r="BF29" s="65" t="s">
        <v>146</v>
      </c>
      <c r="BG29" s="65" t="s">
        <v>145</v>
      </c>
      <c r="BH29" s="65" t="s">
        <v>146</v>
      </c>
      <c r="BI29" s="65" t="s">
        <v>145</v>
      </c>
      <c r="BJ29" s="65"/>
      <c r="BK29" s="65"/>
      <c r="BL29" s="65"/>
      <c r="BM29" s="91"/>
      <c r="BN29" s="181" t="s">
        <v>145</v>
      </c>
      <c r="BO29" s="65" t="s">
        <v>146</v>
      </c>
      <c r="BP29" s="68" t="s">
        <v>146</v>
      </c>
      <c r="BQ29" s="65" t="s">
        <v>146</v>
      </c>
      <c r="BR29" s="202" t="s">
        <v>145</v>
      </c>
      <c r="BS29" s="68" t="s">
        <v>146</v>
      </c>
      <c r="BT29" s="65"/>
      <c r="BU29" s="65"/>
      <c r="BV29" s="65"/>
      <c r="BW29" s="65"/>
      <c r="BX29" s="65"/>
      <c r="BY29" s="65"/>
      <c r="BZ29" s="65"/>
      <c r="CA29" s="91"/>
      <c r="CB29" s="157"/>
      <c r="CC29" s="89"/>
      <c r="CD29" s="89">
        <v>67</v>
      </c>
      <c r="CE29" s="89">
        <v>90</v>
      </c>
      <c r="CF29" s="89">
        <v>90</v>
      </c>
      <c r="CG29" s="89">
        <v>45</v>
      </c>
      <c r="CH29" s="65">
        <v>28</v>
      </c>
      <c r="CI29" s="65">
        <v>77</v>
      </c>
      <c r="CJ29" s="65"/>
      <c r="CK29" s="65">
        <v>71</v>
      </c>
      <c r="CL29" s="65">
        <v>90</v>
      </c>
      <c r="CM29" s="65">
        <v>62</v>
      </c>
      <c r="CN29" s="65"/>
      <c r="CO29" s="65"/>
      <c r="CP29" s="65"/>
      <c r="CQ29" s="65">
        <v>29</v>
      </c>
      <c r="CR29" s="65">
        <v>32</v>
      </c>
      <c r="CS29" s="65"/>
      <c r="CT29" s="315">
        <v>44</v>
      </c>
      <c r="CU29" s="264" t="s">
        <v>164</v>
      </c>
      <c r="CV29" s="65">
        <v>19</v>
      </c>
      <c r="CW29" s="65"/>
      <c r="CX29" s="65">
        <v>23</v>
      </c>
      <c r="CY29" s="65">
        <v>9</v>
      </c>
      <c r="CZ29" s="65">
        <v>66</v>
      </c>
      <c r="DA29" s="65">
        <v>53</v>
      </c>
      <c r="DB29" s="65">
        <v>63</v>
      </c>
      <c r="DC29" s="65">
        <v>9</v>
      </c>
      <c r="DD29" s="65">
        <v>81</v>
      </c>
      <c r="DE29" s="65">
        <v>68</v>
      </c>
      <c r="DF29" s="65">
        <v>61</v>
      </c>
      <c r="DG29" s="65">
        <v>90</v>
      </c>
      <c r="DH29" s="65">
        <v>65</v>
      </c>
      <c r="DI29" s="65">
        <v>90</v>
      </c>
      <c r="DJ29" s="65">
        <v>71</v>
      </c>
      <c r="DK29" s="65">
        <v>74</v>
      </c>
      <c r="DL29" s="65">
        <v>16</v>
      </c>
      <c r="DM29" s="65">
        <v>56</v>
      </c>
      <c r="DN29" s="65"/>
      <c r="DO29" s="65"/>
      <c r="DP29" s="65"/>
      <c r="DQ29" s="65"/>
      <c r="DR29" s="68"/>
      <c r="DS29" s="181">
        <v>16</v>
      </c>
      <c r="DT29" s="65">
        <v>65</v>
      </c>
      <c r="DU29" s="68">
        <v>62</v>
      </c>
      <c r="DV29" s="65">
        <v>72</v>
      </c>
      <c r="DW29" s="202">
        <v>18</v>
      </c>
      <c r="DX29" s="68">
        <v>66</v>
      </c>
      <c r="DY29" s="65"/>
      <c r="DZ29" s="65"/>
      <c r="EA29" s="65"/>
      <c r="EB29" s="65"/>
      <c r="EC29" s="65"/>
      <c r="ED29" s="65"/>
      <c r="EE29" s="65"/>
      <c r="EF29" s="91"/>
      <c r="EG29" s="170"/>
      <c r="EH29" s="89"/>
      <c r="EI29" s="89" t="s">
        <v>149</v>
      </c>
      <c r="EJ29" s="89"/>
      <c r="EK29" s="89"/>
      <c r="EL29" s="89" t="s">
        <v>149</v>
      </c>
      <c r="EM29" s="65" t="s">
        <v>150</v>
      </c>
      <c r="EN29" s="65" t="s">
        <v>149</v>
      </c>
      <c r="EO29" s="65"/>
      <c r="EP29" s="65" t="s">
        <v>149</v>
      </c>
      <c r="EQ29" s="65"/>
      <c r="ER29" s="65" t="s">
        <v>150</v>
      </c>
      <c r="ES29" s="65"/>
      <c r="ET29" s="65"/>
      <c r="EU29" s="65"/>
      <c r="EV29" s="65" t="s">
        <v>150</v>
      </c>
      <c r="EW29" s="65" t="s">
        <v>150</v>
      </c>
      <c r="EX29" s="65"/>
      <c r="EY29" s="65" t="s">
        <v>150</v>
      </c>
      <c r="EZ29" s="65"/>
      <c r="FA29" s="65" t="s">
        <v>150</v>
      </c>
      <c r="FB29" s="65"/>
      <c r="FC29" s="65" t="s">
        <v>150</v>
      </c>
      <c r="FD29" s="65" t="s">
        <v>150</v>
      </c>
      <c r="FE29" s="65" t="s">
        <v>149</v>
      </c>
      <c r="FF29" s="65" t="s">
        <v>149</v>
      </c>
      <c r="FG29" s="65" t="s">
        <v>149</v>
      </c>
      <c r="FH29" s="65" t="s">
        <v>150</v>
      </c>
      <c r="FI29" s="65" t="s">
        <v>149</v>
      </c>
      <c r="FJ29" s="65" t="s">
        <v>149</v>
      </c>
      <c r="FK29" s="65" t="s">
        <v>149</v>
      </c>
      <c r="FL29" s="65" t="s">
        <v>149</v>
      </c>
      <c r="FM29" s="65" t="s">
        <v>149</v>
      </c>
      <c r="FN29" s="65"/>
      <c r="FO29" s="65" t="s">
        <v>149</v>
      </c>
      <c r="FP29" s="65" t="s">
        <v>149</v>
      </c>
      <c r="FQ29" s="65" t="s">
        <v>150</v>
      </c>
      <c r="FR29" s="65" t="s">
        <v>149</v>
      </c>
      <c r="FS29" s="65"/>
      <c r="FT29" s="65"/>
      <c r="FU29" s="65"/>
      <c r="FV29" s="65"/>
      <c r="FW29" s="68"/>
      <c r="FX29" s="297" t="s">
        <v>150</v>
      </c>
      <c r="FY29" s="65" t="s">
        <v>149</v>
      </c>
      <c r="FZ29" s="68" t="s">
        <v>149</v>
      </c>
      <c r="GA29" s="65" t="s">
        <v>149</v>
      </c>
      <c r="GB29" s="202" t="s">
        <v>150</v>
      </c>
      <c r="GC29" s="91" t="s">
        <v>149</v>
      </c>
      <c r="GD29" s="89"/>
      <c r="GE29" s="65"/>
      <c r="GF29" s="65"/>
      <c r="GG29" s="65"/>
      <c r="GH29" s="65"/>
      <c r="GI29" s="65"/>
      <c r="GJ29" s="65"/>
      <c r="GK29" s="91"/>
    </row>
    <row r="30" spans="1:193" ht="12.75">
      <c r="A30" s="151" t="s">
        <v>124</v>
      </c>
      <c r="B30" s="71" t="s">
        <v>139</v>
      </c>
      <c r="C30" s="21">
        <f t="shared" si="9"/>
        <v>17</v>
      </c>
      <c r="D30" s="15">
        <f t="shared" si="15"/>
        <v>13</v>
      </c>
      <c r="E30" s="65">
        <f t="shared" si="10"/>
        <v>4</v>
      </c>
      <c r="F30" s="15">
        <f t="shared" si="11"/>
        <v>9</v>
      </c>
      <c r="G30" s="15">
        <f t="shared" si="12"/>
        <v>4</v>
      </c>
      <c r="H30" s="68">
        <f t="shared" si="16"/>
        <v>1</v>
      </c>
      <c r="I30" s="387">
        <f t="shared" si="17"/>
        <v>989</v>
      </c>
      <c r="J30" s="67">
        <f t="shared" si="23"/>
        <v>58.1764705882353</v>
      </c>
      <c r="K30" s="67">
        <f>ABS(I30*100/I1)</f>
        <v>24.974747474747474</v>
      </c>
      <c r="L30" s="66">
        <f>K1-9</f>
        <v>35</v>
      </c>
      <c r="M30" s="66">
        <f t="shared" si="14"/>
        <v>20</v>
      </c>
      <c r="N30" s="66">
        <f t="shared" si="18"/>
        <v>15</v>
      </c>
      <c r="O30" s="66">
        <f t="shared" si="19"/>
        <v>10</v>
      </c>
      <c r="P30" s="66">
        <f t="shared" si="20"/>
        <v>4</v>
      </c>
      <c r="Q30" s="66">
        <f t="shared" si="21"/>
        <v>1</v>
      </c>
      <c r="R30" s="378">
        <f>Targetes!H30</f>
        <v>5</v>
      </c>
      <c r="S30" s="375">
        <f>Targetes!I30</f>
        <v>0</v>
      </c>
      <c r="T30" s="384">
        <f>Targetes!J30</f>
        <v>0</v>
      </c>
      <c r="U30" s="65">
        <f t="shared" si="22"/>
        <v>0</v>
      </c>
      <c r="V30" s="91">
        <f>GOLS!D30</f>
        <v>0</v>
      </c>
      <c r="W30" s="492"/>
      <c r="X30" s="89" t="s">
        <v>146</v>
      </c>
      <c r="Y30" s="89" t="s">
        <v>145</v>
      </c>
      <c r="Z30" s="89" t="s">
        <v>145</v>
      </c>
      <c r="AA30" s="89" t="s">
        <v>146</v>
      </c>
      <c r="AB30" s="89" t="s">
        <v>147</v>
      </c>
      <c r="AC30" s="65" t="s">
        <v>147</v>
      </c>
      <c r="AD30" s="65" t="s">
        <v>147</v>
      </c>
      <c r="AE30" s="65" t="s">
        <v>146</v>
      </c>
      <c r="AF30" s="65" t="s">
        <v>146</v>
      </c>
      <c r="AG30" s="65" t="s">
        <v>147</v>
      </c>
      <c r="AH30" s="65" t="s">
        <v>145</v>
      </c>
      <c r="AI30" s="65" t="s">
        <v>146</v>
      </c>
      <c r="AJ30" s="65" t="s">
        <v>146</v>
      </c>
      <c r="AK30" s="65" t="s">
        <v>146</v>
      </c>
      <c r="AL30" s="65" t="s">
        <v>146</v>
      </c>
      <c r="AM30" s="264" t="s">
        <v>164</v>
      </c>
      <c r="AN30" s="65" t="s">
        <v>146</v>
      </c>
      <c r="AO30" s="65" t="s">
        <v>147</v>
      </c>
      <c r="AP30" s="65" t="s">
        <v>146</v>
      </c>
      <c r="AQ30" s="65" t="s">
        <v>148</v>
      </c>
      <c r="AR30" s="65" t="s">
        <v>146</v>
      </c>
      <c r="AS30" s="65" t="s">
        <v>145</v>
      </c>
      <c r="AT30" s="65" t="s">
        <v>145</v>
      </c>
      <c r="AU30" s="65" t="s">
        <v>146</v>
      </c>
      <c r="AV30" s="65" t="s">
        <v>146</v>
      </c>
      <c r="AW30" s="65" t="s">
        <v>147</v>
      </c>
      <c r="AX30" s="65" t="s">
        <v>147</v>
      </c>
      <c r="AY30" s="65" t="s">
        <v>148</v>
      </c>
      <c r="AZ30" s="65" t="s">
        <v>148</v>
      </c>
      <c r="BA30" s="65" t="s">
        <v>147</v>
      </c>
      <c r="BB30" s="65" t="s">
        <v>148</v>
      </c>
      <c r="BC30" s="65" t="s">
        <v>145</v>
      </c>
      <c r="BD30" s="65" t="s">
        <v>145</v>
      </c>
      <c r="BE30" s="65" t="s">
        <v>147</v>
      </c>
      <c r="BF30" s="65" t="s">
        <v>147</v>
      </c>
      <c r="BG30" s="65" t="s">
        <v>162</v>
      </c>
      <c r="BH30" s="65" t="s">
        <v>162</v>
      </c>
      <c r="BI30" s="65" t="s">
        <v>162</v>
      </c>
      <c r="BJ30" s="65" t="s">
        <v>162</v>
      </c>
      <c r="BK30" s="65" t="s">
        <v>162</v>
      </c>
      <c r="BL30" s="65" t="s">
        <v>162</v>
      </c>
      <c r="BM30" s="91" t="s">
        <v>162</v>
      </c>
      <c r="BN30" s="181" t="s">
        <v>162</v>
      </c>
      <c r="BO30" s="65" t="s">
        <v>162</v>
      </c>
      <c r="BP30" s="68" t="s">
        <v>162</v>
      </c>
      <c r="BQ30" s="65" t="s">
        <v>162</v>
      </c>
      <c r="BR30" s="202" t="s">
        <v>162</v>
      </c>
      <c r="BS30" s="68" t="s">
        <v>162</v>
      </c>
      <c r="BT30" s="65"/>
      <c r="BU30" s="65"/>
      <c r="BV30" s="65"/>
      <c r="BW30" s="65"/>
      <c r="BX30" s="65"/>
      <c r="BY30" s="65"/>
      <c r="BZ30" s="65"/>
      <c r="CA30" s="91"/>
      <c r="CB30" s="157"/>
      <c r="CC30" s="89">
        <v>90</v>
      </c>
      <c r="CD30" s="89">
        <v>16</v>
      </c>
      <c r="CE30" s="89"/>
      <c r="CF30" s="89">
        <v>59</v>
      </c>
      <c r="CG30" s="89"/>
      <c r="CH30" s="65"/>
      <c r="CI30" s="65"/>
      <c r="CJ30" s="65">
        <v>90</v>
      </c>
      <c r="CK30" s="65">
        <v>60</v>
      </c>
      <c r="CL30" s="65"/>
      <c r="CM30" s="65"/>
      <c r="CN30" s="65">
        <v>52</v>
      </c>
      <c r="CO30" s="65">
        <v>56</v>
      </c>
      <c r="CP30" s="65">
        <v>65</v>
      </c>
      <c r="CQ30" s="65">
        <v>61</v>
      </c>
      <c r="CR30" s="264" t="s">
        <v>164</v>
      </c>
      <c r="CS30" s="65">
        <v>90</v>
      </c>
      <c r="CT30" s="65"/>
      <c r="CU30" s="65">
        <v>52</v>
      </c>
      <c r="CV30" s="65"/>
      <c r="CW30" s="65">
        <v>78</v>
      </c>
      <c r="CX30" s="65">
        <v>6</v>
      </c>
      <c r="CY30" s="65"/>
      <c r="CZ30" s="65">
        <v>87</v>
      </c>
      <c r="DA30" s="65">
        <v>90</v>
      </c>
      <c r="DB30" s="65"/>
      <c r="DC30" s="65"/>
      <c r="DD30" s="65"/>
      <c r="DE30" s="65"/>
      <c r="DF30" s="65"/>
      <c r="DG30" s="65"/>
      <c r="DH30" s="65">
        <v>25</v>
      </c>
      <c r="DI30" s="65">
        <v>12</v>
      </c>
      <c r="DJ30" s="65"/>
      <c r="DK30" s="65"/>
      <c r="DL30" s="65"/>
      <c r="DM30" s="65"/>
      <c r="DN30" s="65"/>
      <c r="DO30" s="65"/>
      <c r="DP30" s="65"/>
      <c r="DQ30" s="65"/>
      <c r="DR30" s="68"/>
      <c r="DS30" s="181"/>
      <c r="DT30" s="65"/>
      <c r="DU30" s="68"/>
      <c r="DV30" s="65"/>
      <c r="DW30" s="202"/>
      <c r="DX30" s="68"/>
      <c r="DY30" s="65"/>
      <c r="DZ30" s="65"/>
      <c r="EA30" s="65"/>
      <c r="EB30" s="65"/>
      <c r="EC30" s="65"/>
      <c r="ED30" s="65"/>
      <c r="EE30" s="65"/>
      <c r="EF30" s="91"/>
      <c r="EG30" s="170"/>
      <c r="EH30" s="89"/>
      <c r="EI30" s="89" t="s">
        <v>150</v>
      </c>
      <c r="EJ30" s="89"/>
      <c r="EK30" s="89" t="s">
        <v>149</v>
      </c>
      <c r="EL30" s="89"/>
      <c r="EM30" s="65"/>
      <c r="EN30" s="65"/>
      <c r="EO30" s="65"/>
      <c r="EP30" s="65" t="s">
        <v>149</v>
      </c>
      <c r="EQ30" s="65"/>
      <c r="ER30" s="65"/>
      <c r="ES30" s="65" t="s">
        <v>149</v>
      </c>
      <c r="ET30" s="65" t="s">
        <v>149</v>
      </c>
      <c r="EU30" s="65" t="s">
        <v>149</v>
      </c>
      <c r="EV30" s="65" t="s">
        <v>149</v>
      </c>
      <c r="EW30" s="65"/>
      <c r="EX30" s="65"/>
      <c r="EY30" s="65"/>
      <c r="EZ30" s="65" t="s">
        <v>149</v>
      </c>
      <c r="FA30" s="65"/>
      <c r="FB30" s="65" t="s">
        <v>149</v>
      </c>
      <c r="FC30" s="65" t="s">
        <v>150</v>
      </c>
      <c r="FD30" s="65"/>
      <c r="FE30" s="65" t="s">
        <v>149</v>
      </c>
      <c r="FF30" s="65"/>
      <c r="FG30" s="65"/>
      <c r="FH30" s="65"/>
      <c r="FI30" s="65"/>
      <c r="FJ30" s="65"/>
      <c r="FK30" s="65"/>
      <c r="FL30" s="65"/>
      <c r="FM30" s="65" t="s">
        <v>150</v>
      </c>
      <c r="FN30" s="65" t="s">
        <v>150</v>
      </c>
      <c r="FO30" s="65"/>
      <c r="FP30" s="65"/>
      <c r="FQ30" s="65"/>
      <c r="FR30" s="65"/>
      <c r="FS30" s="65"/>
      <c r="FT30" s="65"/>
      <c r="FU30" s="65"/>
      <c r="FV30" s="65"/>
      <c r="FW30" s="68"/>
      <c r="FX30" s="297"/>
      <c r="FY30" s="65"/>
      <c r="FZ30" s="68"/>
      <c r="GA30" s="65"/>
      <c r="GB30" s="202"/>
      <c r="GC30" s="91"/>
      <c r="GD30" s="89"/>
      <c r="GE30" s="65"/>
      <c r="GF30" s="65"/>
      <c r="GG30" s="65"/>
      <c r="GH30" s="65"/>
      <c r="GI30" s="65"/>
      <c r="GJ30" s="65"/>
      <c r="GK30" s="91"/>
    </row>
    <row r="31" spans="1:193" ht="12.75">
      <c r="A31" s="151" t="s">
        <v>125</v>
      </c>
      <c r="B31" s="71" t="s">
        <v>136</v>
      </c>
      <c r="C31" s="21">
        <f t="shared" si="9"/>
        <v>7</v>
      </c>
      <c r="D31" s="15">
        <f t="shared" si="15"/>
        <v>3</v>
      </c>
      <c r="E31" s="65">
        <f t="shared" si="10"/>
        <v>0</v>
      </c>
      <c r="F31" s="15">
        <f t="shared" si="11"/>
        <v>3</v>
      </c>
      <c r="G31" s="15">
        <f t="shared" si="12"/>
        <v>4</v>
      </c>
      <c r="H31" s="68">
        <f t="shared" si="16"/>
        <v>0</v>
      </c>
      <c r="I31" s="387">
        <f t="shared" si="17"/>
        <v>276</v>
      </c>
      <c r="J31" s="67">
        <f t="shared" si="23"/>
        <v>39.42857142857143</v>
      </c>
      <c r="K31" s="67">
        <f>ABS(I31*100/I1)</f>
        <v>6.96969696969697</v>
      </c>
      <c r="L31" s="66">
        <v>16</v>
      </c>
      <c r="M31" s="66">
        <f t="shared" si="14"/>
        <v>8</v>
      </c>
      <c r="N31" s="66">
        <f t="shared" si="18"/>
        <v>8</v>
      </c>
      <c r="O31" s="66">
        <f t="shared" si="19"/>
        <v>7</v>
      </c>
      <c r="P31" s="66">
        <f t="shared" si="20"/>
        <v>1</v>
      </c>
      <c r="Q31" s="66">
        <f t="shared" si="21"/>
        <v>0</v>
      </c>
      <c r="R31" s="378">
        <f>Targetes!H31</f>
        <v>0</v>
      </c>
      <c r="S31" s="375">
        <f>Targetes!I31</f>
        <v>0</v>
      </c>
      <c r="T31" s="384">
        <f>Targetes!J31</f>
        <v>0</v>
      </c>
      <c r="U31" s="65">
        <f t="shared" si="22"/>
        <v>0</v>
      </c>
      <c r="V31" s="91">
        <f>GOLS!D31</f>
        <v>0</v>
      </c>
      <c r="W31" s="492"/>
      <c r="X31" s="89" t="s">
        <v>147</v>
      </c>
      <c r="Y31" s="89" t="s">
        <v>145</v>
      </c>
      <c r="Z31" s="89" t="s">
        <v>147</v>
      </c>
      <c r="AA31" s="89" t="s">
        <v>147</v>
      </c>
      <c r="AB31" s="89" t="s">
        <v>145</v>
      </c>
      <c r="AC31" s="89" t="s">
        <v>146</v>
      </c>
      <c r="AD31" s="89" t="s">
        <v>145</v>
      </c>
      <c r="AE31" s="89" t="s">
        <v>146</v>
      </c>
      <c r="AF31" s="89" t="s">
        <v>147</v>
      </c>
      <c r="AG31" s="89" t="s">
        <v>145</v>
      </c>
      <c r="AH31" s="89" t="s">
        <v>146</v>
      </c>
      <c r="AI31" s="89" t="s">
        <v>145</v>
      </c>
      <c r="AJ31" s="89" t="s">
        <v>147</v>
      </c>
      <c r="AK31" s="89" t="s">
        <v>148</v>
      </c>
      <c r="AL31" s="89" t="s">
        <v>147</v>
      </c>
      <c r="AM31" s="65" t="s">
        <v>147</v>
      </c>
      <c r="AN31" s="89" t="s">
        <v>162</v>
      </c>
      <c r="AO31" s="89" t="s">
        <v>162</v>
      </c>
      <c r="AP31" s="89" t="s">
        <v>162</v>
      </c>
      <c r="AQ31" s="89" t="s">
        <v>162</v>
      </c>
      <c r="AR31" s="89" t="s">
        <v>162</v>
      </c>
      <c r="AS31" s="89" t="s">
        <v>162</v>
      </c>
      <c r="AT31" s="89" t="s">
        <v>162</v>
      </c>
      <c r="AU31" s="89" t="s">
        <v>162</v>
      </c>
      <c r="AV31" s="89" t="s">
        <v>162</v>
      </c>
      <c r="AW31" s="89" t="s">
        <v>162</v>
      </c>
      <c r="AX31" s="89" t="s">
        <v>162</v>
      </c>
      <c r="AY31" s="89" t="s">
        <v>162</v>
      </c>
      <c r="AZ31" s="89" t="s">
        <v>162</v>
      </c>
      <c r="BA31" s="89" t="s">
        <v>162</v>
      </c>
      <c r="BB31" s="89" t="s">
        <v>162</v>
      </c>
      <c r="BC31" s="89" t="s">
        <v>162</v>
      </c>
      <c r="BD31" s="89" t="s">
        <v>162</v>
      </c>
      <c r="BE31" s="89" t="s">
        <v>162</v>
      </c>
      <c r="BF31" s="89" t="s">
        <v>162</v>
      </c>
      <c r="BG31" s="89" t="s">
        <v>162</v>
      </c>
      <c r="BH31" s="89" t="s">
        <v>162</v>
      </c>
      <c r="BI31" s="89" t="s">
        <v>162</v>
      </c>
      <c r="BJ31" s="89" t="s">
        <v>162</v>
      </c>
      <c r="BK31" s="89" t="s">
        <v>162</v>
      </c>
      <c r="BL31" s="65" t="s">
        <v>162</v>
      </c>
      <c r="BM31" s="306" t="s">
        <v>162</v>
      </c>
      <c r="BN31" s="181" t="s">
        <v>162</v>
      </c>
      <c r="BO31" s="89" t="s">
        <v>162</v>
      </c>
      <c r="BP31" s="89" t="s">
        <v>162</v>
      </c>
      <c r="BQ31" s="65" t="s">
        <v>162</v>
      </c>
      <c r="BR31" s="236" t="s">
        <v>162</v>
      </c>
      <c r="BS31" s="68" t="s">
        <v>162</v>
      </c>
      <c r="BT31" s="7"/>
      <c r="BU31" s="249"/>
      <c r="BV31" s="7"/>
      <c r="BW31" s="65"/>
      <c r="BX31" s="65"/>
      <c r="BY31" s="65"/>
      <c r="BZ31" s="249"/>
      <c r="CA31" s="33"/>
      <c r="CB31" s="157"/>
      <c r="CC31" s="89"/>
      <c r="CD31" s="89">
        <v>23</v>
      </c>
      <c r="CE31" s="89"/>
      <c r="CF31" s="89"/>
      <c r="CG31" s="89">
        <v>36</v>
      </c>
      <c r="CH31" s="89">
        <v>45</v>
      </c>
      <c r="CI31" s="89">
        <v>29</v>
      </c>
      <c r="CJ31" s="89">
        <v>63</v>
      </c>
      <c r="CK31" s="89"/>
      <c r="CL31" s="89">
        <v>35</v>
      </c>
      <c r="CM31" s="89">
        <v>45</v>
      </c>
      <c r="CN31" s="89"/>
      <c r="CO31" s="247"/>
      <c r="CP31" s="89"/>
      <c r="CQ31" s="89"/>
      <c r="CR31" s="65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247"/>
      <c r="DQ31" s="65"/>
      <c r="DR31" s="68"/>
      <c r="DS31" s="181"/>
      <c r="DT31" s="89"/>
      <c r="DU31" s="89"/>
      <c r="DV31" s="65"/>
      <c r="DW31" s="236"/>
      <c r="DX31" s="68"/>
      <c r="DY31" s="7"/>
      <c r="DZ31" s="249"/>
      <c r="EA31" s="7"/>
      <c r="EB31" s="65"/>
      <c r="EC31" s="65"/>
      <c r="ED31" s="65"/>
      <c r="EE31" s="249"/>
      <c r="EF31" s="33"/>
      <c r="EG31" s="170"/>
      <c r="EH31" s="89"/>
      <c r="EI31" s="89" t="s">
        <v>150</v>
      </c>
      <c r="EJ31" s="89"/>
      <c r="EK31" s="89"/>
      <c r="EL31" s="89" t="s">
        <v>150</v>
      </c>
      <c r="EM31" s="89" t="s">
        <v>149</v>
      </c>
      <c r="EN31" s="89" t="s">
        <v>150</v>
      </c>
      <c r="EO31" s="89" t="s">
        <v>149</v>
      </c>
      <c r="EP31" s="89"/>
      <c r="EQ31" s="89" t="s">
        <v>150</v>
      </c>
      <c r="ER31" s="89" t="s">
        <v>149</v>
      </c>
      <c r="ES31" s="89"/>
      <c r="ET31" s="65"/>
      <c r="EU31" s="89"/>
      <c r="EV31" s="89"/>
      <c r="EW31" s="65"/>
      <c r="EX31" s="89"/>
      <c r="EY31" s="89"/>
      <c r="EZ31" s="89"/>
      <c r="FA31" s="89"/>
      <c r="FB31" s="65"/>
      <c r="FC31" s="65"/>
      <c r="FD31" s="89"/>
      <c r="FE31" s="89"/>
      <c r="FF31" s="89"/>
      <c r="FG31" s="89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89"/>
      <c r="FU31" s="247"/>
      <c r="FV31" s="65"/>
      <c r="FW31" s="68"/>
      <c r="FX31" s="297"/>
      <c r="FY31" s="65"/>
      <c r="FZ31" s="89"/>
      <c r="GA31" s="247"/>
      <c r="GB31" s="236"/>
      <c r="GC31" s="91"/>
      <c r="GD31" s="32"/>
      <c r="GE31" s="249"/>
      <c r="GF31" s="7"/>
      <c r="GG31" s="65"/>
      <c r="GH31" s="65"/>
      <c r="GI31" s="65"/>
      <c r="GJ31" s="249"/>
      <c r="GK31" s="33"/>
    </row>
    <row r="32" spans="1:193" ht="12.75">
      <c r="A32" s="151" t="s">
        <v>126</v>
      </c>
      <c r="B32" s="71" t="s">
        <v>140</v>
      </c>
      <c r="C32" s="21">
        <f t="shared" si="9"/>
        <v>12</v>
      </c>
      <c r="D32" s="15">
        <f t="shared" si="15"/>
        <v>9</v>
      </c>
      <c r="E32" s="65">
        <f t="shared" si="10"/>
        <v>6</v>
      </c>
      <c r="F32" s="15">
        <f t="shared" si="11"/>
        <v>3</v>
      </c>
      <c r="G32" s="15">
        <f t="shared" si="12"/>
        <v>3</v>
      </c>
      <c r="H32" s="68">
        <f t="shared" si="16"/>
        <v>0</v>
      </c>
      <c r="I32" s="387">
        <f t="shared" si="17"/>
        <v>840</v>
      </c>
      <c r="J32" s="67">
        <f t="shared" si="23"/>
        <v>70</v>
      </c>
      <c r="K32" s="67">
        <f>ABS(I32*100/I1)</f>
        <v>21.21212121212121</v>
      </c>
      <c r="L32" s="66">
        <v>15</v>
      </c>
      <c r="M32" s="66">
        <f t="shared" si="14"/>
        <v>13</v>
      </c>
      <c r="N32" s="66">
        <f t="shared" si="18"/>
        <v>2</v>
      </c>
      <c r="O32" s="66">
        <f t="shared" si="19"/>
        <v>2</v>
      </c>
      <c r="P32" s="66">
        <f t="shared" si="20"/>
        <v>0</v>
      </c>
      <c r="Q32" s="66">
        <f t="shared" si="21"/>
        <v>0</v>
      </c>
      <c r="R32" s="378">
        <f>Targetes!H32</f>
        <v>1</v>
      </c>
      <c r="S32" s="375">
        <f>Targetes!I32</f>
        <v>0</v>
      </c>
      <c r="T32" s="384">
        <f>Targetes!J32</f>
        <v>0</v>
      </c>
      <c r="U32" s="65">
        <f t="shared" si="22"/>
        <v>0</v>
      </c>
      <c r="V32" s="91">
        <f>GOLS!D32</f>
        <v>0</v>
      </c>
      <c r="W32" s="492"/>
      <c r="X32" s="89" t="s">
        <v>146</v>
      </c>
      <c r="Y32" s="89" t="s">
        <v>146</v>
      </c>
      <c r="Z32" s="89" t="s">
        <v>146</v>
      </c>
      <c r="AA32" s="89" t="s">
        <v>146</v>
      </c>
      <c r="AB32" s="89" t="s">
        <v>145</v>
      </c>
      <c r="AC32" s="89" t="s">
        <v>146</v>
      </c>
      <c r="AD32" s="89" t="s">
        <v>145</v>
      </c>
      <c r="AE32" s="89" t="s">
        <v>146</v>
      </c>
      <c r="AF32" s="89" t="s">
        <v>146</v>
      </c>
      <c r="AG32" s="89" t="s">
        <v>146</v>
      </c>
      <c r="AH32" s="89" t="s">
        <v>146</v>
      </c>
      <c r="AI32" s="89" t="s">
        <v>147</v>
      </c>
      <c r="AJ32" s="89" t="s">
        <v>145</v>
      </c>
      <c r="AK32" s="89" t="s">
        <v>147</v>
      </c>
      <c r="AL32" s="89" t="s">
        <v>145</v>
      </c>
      <c r="AM32" s="89" t="s">
        <v>162</v>
      </c>
      <c r="AN32" s="89" t="s">
        <v>162</v>
      </c>
      <c r="AO32" s="89" t="s">
        <v>162</v>
      </c>
      <c r="AP32" s="89" t="s">
        <v>162</v>
      </c>
      <c r="AQ32" s="89" t="s">
        <v>162</v>
      </c>
      <c r="AR32" s="65" t="s">
        <v>162</v>
      </c>
      <c r="AS32" s="303" t="s">
        <v>162</v>
      </c>
      <c r="AT32" s="303" t="s">
        <v>162</v>
      </c>
      <c r="AU32" s="303" t="s">
        <v>162</v>
      </c>
      <c r="AV32" s="303" t="s">
        <v>162</v>
      </c>
      <c r="AW32" s="303" t="s">
        <v>162</v>
      </c>
      <c r="AX32" s="303" t="s">
        <v>162</v>
      </c>
      <c r="AY32" s="303" t="s">
        <v>162</v>
      </c>
      <c r="AZ32" s="303" t="s">
        <v>162</v>
      </c>
      <c r="BA32" s="303" t="s">
        <v>162</v>
      </c>
      <c r="BB32" s="303" t="s">
        <v>162</v>
      </c>
      <c r="BC32" s="303" t="s">
        <v>162</v>
      </c>
      <c r="BD32" s="303" t="s">
        <v>162</v>
      </c>
      <c r="BE32" s="303" t="s">
        <v>162</v>
      </c>
      <c r="BF32" s="303" t="s">
        <v>162</v>
      </c>
      <c r="BG32" s="303" t="s">
        <v>162</v>
      </c>
      <c r="BH32" s="303" t="s">
        <v>162</v>
      </c>
      <c r="BI32" s="303" t="s">
        <v>162</v>
      </c>
      <c r="BJ32" s="303" t="s">
        <v>162</v>
      </c>
      <c r="BK32" s="303" t="s">
        <v>162</v>
      </c>
      <c r="BL32" s="303" t="s">
        <v>162</v>
      </c>
      <c r="BM32" s="306" t="s">
        <v>162</v>
      </c>
      <c r="BN32" s="305" t="s">
        <v>162</v>
      </c>
      <c r="BO32" s="303" t="s">
        <v>162</v>
      </c>
      <c r="BP32" s="303" t="s">
        <v>162</v>
      </c>
      <c r="BQ32" s="303" t="s">
        <v>162</v>
      </c>
      <c r="BR32" s="304" t="s">
        <v>162</v>
      </c>
      <c r="BS32" s="308" t="s">
        <v>162</v>
      </c>
      <c r="BT32" s="307" t="s">
        <v>162</v>
      </c>
      <c r="BU32" s="307" t="s">
        <v>162</v>
      </c>
      <c r="BV32" s="307" t="s">
        <v>162</v>
      </c>
      <c r="BW32" s="307" t="s">
        <v>162</v>
      </c>
      <c r="BX32" s="307" t="s">
        <v>162</v>
      </c>
      <c r="BY32" s="307" t="s">
        <v>162</v>
      </c>
      <c r="BZ32" s="307" t="s">
        <v>162</v>
      </c>
      <c r="CA32" s="306" t="s">
        <v>162</v>
      </c>
      <c r="CB32" s="157"/>
      <c r="CC32" s="89">
        <v>64</v>
      </c>
      <c r="CD32" s="89">
        <v>90</v>
      </c>
      <c r="CE32" s="89">
        <v>52</v>
      </c>
      <c r="CF32" s="89">
        <v>90</v>
      </c>
      <c r="CG32" s="89">
        <v>45</v>
      </c>
      <c r="CH32" s="89">
        <v>90</v>
      </c>
      <c r="CI32" s="89">
        <v>45</v>
      </c>
      <c r="CJ32" s="89">
        <v>90</v>
      </c>
      <c r="CK32" s="89">
        <v>90</v>
      </c>
      <c r="CL32" s="89">
        <v>90</v>
      </c>
      <c r="CM32" s="89">
        <v>80</v>
      </c>
      <c r="CN32" s="89"/>
      <c r="CO32" s="89"/>
      <c r="CP32" s="89"/>
      <c r="CQ32" s="89">
        <v>14</v>
      </c>
      <c r="CR32" s="89"/>
      <c r="CS32" s="89"/>
      <c r="CT32" s="89"/>
      <c r="CU32" s="89"/>
      <c r="CV32" s="89"/>
      <c r="CW32" s="65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4"/>
      <c r="DS32" s="305"/>
      <c r="DT32" s="303"/>
      <c r="DU32" s="303"/>
      <c r="DV32" s="303"/>
      <c r="DW32" s="304"/>
      <c r="DX32" s="308"/>
      <c r="DY32" s="307"/>
      <c r="DZ32" s="307"/>
      <c r="EA32" s="307"/>
      <c r="EB32" s="307"/>
      <c r="EC32" s="307"/>
      <c r="ED32" s="307"/>
      <c r="EE32" s="307"/>
      <c r="EF32" s="306"/>
      <c r="EG32" s="170"/>
      <c r="EH32" s="89" t="s">
        <v>149</v>
      </c>
      <c r="EI32" s="89"/>
      <c r="EJ32" s="89" t="s">
        <v>149</v>
      </c>
      <c r="EK32" s="89"/>
      <c r="EL32" s="89" t="s">
        <v>150</v>
      </c>
      <c r="EM32" s="89"/>
      <c r="EN32" s="89" t="s">
        <v>150</v>
      </c>
      <c r="EO32" s="89"/>
      <c r="EP32" s="89"/>
      <c r="EQ32" s="89"/>
      <c r="ER32" s="89" t="s">
        <v>149</v>
      </c>
      <c r="ES32" s="89"/>
      <c r="ET32" s="89"/>
      <c r="EU32" s="89"/>
      <c r="EV32" s="89" t="s">
        <v>150</v>
      </c>
      <c r="EW32" s="89"/>
      <c r="EX32" s="89"/>
      <c r="EY32" s="89"/>
      <c r="EZ32" s="89"/>
      <c r="FA32" s="89"/>
      <c r="FB32" s="65"/>
      <c r="FC32" s="65"/>
      <c r="FD32" s="303"/>
      <c r="FE32" s="303"/>
      <c r="FF32" s="303"/>
      <c r="FG32" s="303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303"/>
      <c r="FU32" s="303"/>
      <c r="FV32" s="303"/>
      <c r="FW32" s="304"/>
      <c r="FX32" s="305"/>
      <c r="FY32" s="303"/>
      <c r="FZ32" s="303"/>
      <c r="GA32" s="303"/>
      <c r="GB32" s="304"/>
      <c r="GC32" s="306"/>
      <c r="GD32" s="303"/>
      <c r="GE32" s="307"/>
      <c r="GF32" s="307"/>
      <c r="GG32" s="307"/>
      <c r="GH32" s="307"/>
      <c r="GI32" s="307"/>
      <c r="GJ32" s="307"/>
      <c r="GK32" s="306"/>
    </row>
    <row r="33" spans="1:193" ht="12.75">
      <c r="A33" s="167" t="s">
        <v>127</v>
      </c>
      <c r="B33" s="71" t="s">
        <v>139</v>
      </c>
      <c r="C33" s="21">
        <f t="shared" si="9"/>
        <v>38</v>
      </c>
      <c r="D33" s="15">
        <f t="shared" si="15"/>
        <v>36</v>
      </c>
      <c r="E33" s="65">
        <f t="shared" si="10"/>
        <v>31</v>
      </c>
      <c r="F33" s="15">
        <f t="shared" si="11"/>
        <v>3</v>
      </c>
      <c r="G33" s="15">
        <f t="shared" si="12"/>
        <v>2</v>
      </c>
      <c r="H33" s="68">
        <f t="shared" si="16"/>
        <v>2</v>
      </c>
      <c r="I33" s="387">
        <f t="shared" si="17"/>
        <v>3223</v>
      </c>
      <c r="J33" s="67">
        <f t="shared" si="23"/>
        <v>84.8157894736842</v>
      </c>
      <c r="K33" s="67">
        <f>ABS(I33*100/I1)</f>
        <v>81.38888888888889</v>
      </c>
      <c r="L33" s="66">
        <f>K1</f>
        <v>44</v>
      </c>
      <c r="M33" s="66">
        <f t="shared" si="14"/>
        <v>41</v>
      </c>
      <c r="N33" s="66">
        <f t="shared" si="18"/>
        <v>3</v>
      </c>
      <c r="O33" s="66">
        <f t="shared" si="19"/>
        <v>1</v>
      </c>
      <c r="P33" s="66">
        <f t="shared" si="20"/>
        <v>0</v>
      </c>
      <c r="Q33" s="66">
        <f t="shared" si="21"/>
        <v>2</v>
      </c>
      <c r="R33" s="378">
        <f>Targetes!H33</f>
        <v>5</v>
      </c>
      <c r="S33" s="375">
        <f>Targetes!I33</f>
        <v>1</v>
      </c>
      <c r="T33" s="384">
        <f>Targetes!J33</f>
        <v>1</v>
      </c>
      <c r="U33" s="65">
        <f t="shared" si="22"/>
        <v>2</v>
      </c>
      <c r="V33" s="91">
        <f>GOLS!D33</f>
        <v>2</v>
      </c>
      <c r="W33" s="492"/>
      <c r="X33" s="89" t="s">
        <v>146</v>
      </c>
      <c r="Y33" s="89" t="s">
        <v>146</v>
      </c>
      <c r="Z33" s="89" t="s">
        <v>146</v>
      </c>
      <c r="AA33" s="89" t="s">
        <v>146</v>
      </c>
      <c r="AB33" s="89" t="s">
        <v>146</v>
      </c>
      <c r="AC33" s="89" t="s">
        <v>145</v>
      </c>
      <c r="AD33" s="89" t="s">
        <v>145</v>
      </c>
      <c r="AE33" s="89" t="s">
        <v>146</v>
      </c>
      <c r="AF33" s="264" t="s">
        <v>164</v>
      </c>
      <c r="AG33" s="89" t="s">
        <v>145</v>
      </c>
      <c r="AH33" s="89" t="s">
        <v>146</v>
      </c>
      <c r="AI33" s="89" t="s">
        <v>146</v>
      </c>
      <c r="AJ33" s="89" t="s">
        <v>146</v>
      </c>
      <c r="AK33" s="89" t="s">
        <v>146</v>
      </c>
      <c r="AL33" s="89" t="s">
        <v>146</v>
      </c>
      <c r="AM33" s="89" t="s">
        <v>146</v>
      </c>
      <c r="AN33" s="89" t="s">
        <v>146</v>
      </c>
      <c r="AO33" s="89" t="s">
        <v>146</v>
      </c>
      <c r="AP33" s="89" t="s">
        <v>145</v>
      </c>
      <c r="AQ33" s="89" t="s">
        <v>146</v>
      </c>
      <c r="AR33" s="89" t="s">
        <v>146</v>
      </c>
      <c r="AS33" s="89" t="s">
        <v>146</v>
      </c>
      <c r="AT33" s="65" t="s">
        <v>145</v>
      </c>
      <c r="AU33" s="65" t="s">
        <v>146</v>
      </c>
      <c r="AV33" s="65" t="s">
        <v>146</v>
      </c>
      <c r="AW33" s="65" t="s">
        <v>146</v>
      </c>
      <c r="AX33" s="65" t="s">
        <v>146</v>
      </c>
      <c r="AY33" s="65" t="s">
        <v>146</v>
      </c>
      <c r="AZ33" s="65" t="s">
        <v>146</v>
      </c>
      <c r="BA33" s="65" t="s">
        <v>146</v>
      </c>
      <c r="BB33" s="65" t="s">
        <v>146</v>
      </c>
      <c r="BC33" s="264" t="s">
        <v>164</v>
      </c>
      <c r="BD33" s="65" t="s">
        <v>146</v>
      </c>
      <c r="BE33" s="65" t="s">
        <v>146</v>
      </c>
      <c r="BF33" s="65" t="s">
        <v>146</v>
      </c>
      <c r="BG33" s="65" t="s">
        <v>146</v>
      </c>
      <c r="BH33" s="65" t="s">
        <v>146</v>
      </c>
      <c r="BI33" s="65" t="s">
        <v>147</v>
      </c>
      <c r="BJ33" s="65"/>
      <c r="BK33" s="65"/>
      <c r="BL33" s="65"/>
      <c r="BM33" s="91"/>
      <c r="BN33" s="181" t="s">
        <v>146</v>
      </c>
      <c r="BO33" s="65" t="s">
        <v>146</v>
      </c>
      <c r="BP33" s="89" t="s">
        <v>146</v>
      </c>
      <c r="BQ33" s="7" t="s">
        <v>146</v>
      </c>
      <c r="BR33" s="236" t="s">
        <v>146</v>
      </c>
      <c r="BS33" s="68" t="s">
        <v>146</v>
      </c>
      <c r="BT33" s="7"/>
      <c r="BU33" s="7"/>
      <c r="BV33" s="7"/>
      <c r="BW33" s="65"/>
      <c r="BX33" s="65"/>
      <c r="BY33" s="65"/>
      <c r="BZ33" s="7"/>
      <c r="CA33" s="33"/>
      <c r="CB33" s="157"/>
      <c r="CC33" s="89">
        <v>90</v>
      </c>
      <c r="CD33" s="89">
        <v>90</v>
      </c>
      <c r="CE33" s="89">
        <v>90</v>
      </c>
      <c r="CF33" s="89">
        <v>90</v>
      </c>
      <c r="CG33" s="89">
        <v>90</v>
      </c>
      <c r="CH33" s="89"/>
      <c r="CI33" s="89"/>
      <c r="CJ33" s="265">
        <v>60</v>
      </c>
      <c r="CK33" s="264" t="s">
        <v>164</v>
      </c>
      <c r="CL33" s="89">
        <v>25</v>
      </c>
      <c r="CM33" s="89">
        <v>90</v>
      </c>
      <c r="CN33" s="89">
        <v>90</v>
      </c>
      <c r="CO33" s="89">
        <v>90</v>
      </c>
      <c r="CP33" s="89">
        <v>90</v>
      </c>
      <c r="CQ33" s="89">
        <v>90</v>
      </c>
      <c r="CR33" s="89">
        <v>90</v>
      </c>
      <c r="CS33" s="89">
        <v>90</v>
      </c>
      <c r="CT33" s="89">
        <v>79</v>
      </c>
      <c r="CU33" s="89"/>
      <c r="CV33" s="89">
        <v>90</v>
      </c>
      <c r="CW33" s="89">
        <v>90</v>
      </c>
      <c r="CX33" s="89">
        <v>84</v>
      </c>
      <c r="CY33" s="65">
        <v>30</v>
      </c>
      <c r="CZ33" s="65">
        <v>90</v>
      </c>
      <c r="DA33" s="65">
        <v>90</v>
      </c>
      <c r="DB33" s="65">
        <v>90</v>
      </c>
      <c r="DC33" s="65">
        <v>90</v>
      </c>
      <c r="DD33" s="65">
        <v>90</v>
      </c>
      <c r="DE33" s="65">
        <v>90</v>
      </c>
      <c r="DF33" s="65">
        <v>78</v>
      </c>
      <c r="DG33" s="65">
        <v>90</v>
      </c>
      <c r="DH33" s="264" t="s">
        <v>164</v>
      </c>
      <c r="DI33" s="65">
        <v>90</v>
      </c>
      <c r="DJ33" s="65">
        <v>90</v>
      </c>
      <c r="DK33" s="65">
        <v>90</v>
      </c>
      <c r="DL33" s="65">
        <v>90</v>
      </c>
      <c r="DM33" s="65">
        <v>90</v>
      </c>
      <c r="DN33" s="65"/>
      <c r="DO33" s="65"/>
      <c r="DP33" s="65"/>
      <c r="DQ33" s="65"/>
      <c r="DR33" s="68"/>
      <c r="DS33" s="181">
        <v>90</v>
      </c>
      <c r="DT33" s="65">
        <v>90</v>
      </c>
      <c r="DU33" s="89">
        <v>90</v>
      </c>
      <c r="DV33" s="7">
        <v>90</v>
      </c>
      <c r="DW33" s="236">
        <v>90</v>
      </c>
      <c r="DX33" s="359">
        <v>77</v>
      </c>
      <c r="DY33" s="7"/>
      <c r="DZ33" s="7"/>
      <c r="EA33" s="7"/>
      <c r="EB33" s="65"/>
      <c r="EC33" s="65"/>
      <c r="ED33" s="65"/>
      <c r="EE33" s="7"/>
      <c r="EF33" s="33"/>
      <c r="EG33" s="170"/>
      <c r="EH33" s="89"/>
      <c r="EI33" s="89"/>
      <c r="EJ33" s="89"/>
      <c r="EK33" s="89"/>
      <c r="EL33" s="89"/>
      <c r="EM33" s="89"/>
      <c r="EN33" s="89"/>
      <c r="EO33" s="89"/>
      <c r="EP33" s="89"/>
      <c r="EQ33" s="89" t="s">
        <v>150</v>
      </c>
      <c r="ER33" s="89"/>
      <c r="ES33" s="89"/>
      <c r="ET33" s="89"/>
      <c r="EU33" s="89"/>
      <c r="EV33" s="89"/>
      <c r="EW33" s="89"/>
      <c r="EX33" s="89"/>
      <c r="EY33" s="89" t="s">
        <v>149</v>
      </c>
      <c r="EZ33" s="89"/>
      <c r="FA33" s="89"/>
      <c r="FB33" s="89"/>
      <c r="FC33" s="89" t="s">
        <v>149</v>
      </c>
      <c r="FD33" s="65" t="s">
        <v>150</v>
      </c>
      <c r="FE33" s="65"/>
      <c r="FF33" s="65"/>
      <c r="FG33" s="65"/>
      <c r="FH33" s="65"/>
      <c r="FI33" s="65"/>
      <c r="FJ33" s="65"/>
      <c r="FK33" s="65" t="s">
        <v>149</v>
      </c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8"/>
      <c r="FX33" s="297"/>
      <c r="FY33" s="65"/>
      <c r="FZ33" s="89"/>
      <c r="GA33" s="7"/>
      <c r="GB33" s="236"/>
      <c r="GC33" s="91"/>
      <c r="GD33" s="32"/>
      <c r="GE33" s="7"/>
      <c r="GF33" s="7"/>
      <c r="GG33" s="65"/>
      <c r="GH33" s="65"/>
      <c r="GI33" s="65"/>
      <c r="GJ33" s="7"/>
      <c r="GK33" s="33"/>
    </row>
    <row r="34" spans="1:193" ht="12.75">
      <c r="A34" s="151" t="s">
        <v>202</v>
      </c>
      <c r="B34" s="71" t="s">
        <v>139</v>
      </c>
      <c r="C34" s="21">
        <f t="shared" si="9"/>
        <v>2</v>
      </c>
      <c r="D34" s="15">
        <f t="shared" si="15"/>
        <v>1</v>
      </c>
      <c r="E34" s="65">
        <f t="shared" si="10"/>
        <v>1</v>
      </c>
      <c r="F34" s="15">
        <f t="shared" si="11"/>
        <v>0</v>
      </c>
      <c r="G34" s="15">
        <f t="shared" si="12"/>
        <v>1</v>
      </c>
      <c r="H34" s="68">
        <f t="shared" si="16"/>
        <v>0</v>
      </c>
      <c r="I34" s="387">
        <f t="shared" si="17"/>
        <v>106</v>
      </c>
      <c r="J34" s="67">
        <f t="shared" si="23"/>
        <v>53</v>
      </c>
      <c r="K34" s="67">
        <f>ABS(I34*100/I1)</f>
        <v>2.676767676767677</v>
      </c>
      <c r="L34" s="66">
        <v>2</v>
      </c>
      <c r="M34" s="66">
        <f t="shared" si="14"/>
        <v>2</v>
      </c>
      <c r="N34" s="66">
        <f t="shared" si="18"/>
        <v>0</v>
      </c>
      <c r="O34" s="66">
        <f t="shared" si="19"/>
        <v>0</v>
      </c>
      <c r="P34" s="66">
        <f t="shared" si="20"/>
        <v>0</v>
      </c>
      <c r="Q34" s="66">
        <f t="shared" si="21"/>
        <v>0</v>
      </c>
      <c r="R34" s="378">
        <f>Targetes!H34</f>
        <v>0</v>
      </c>
      <c r="S34" s="375">
        <f>Targetes!I34</f>
        <v>0</v>
      </c>
      <c r="T34" s="384">
        <f>Targetes!J34</f>
        <v>0</v>
      </c>
      <c r="U34" s="65">
        <f t="shared" si="22"/>
        <v>0</v>
      </c>
      <c r="V34" s="91">
        <f>GOLS!D34</f>
        <v>0</v>
      </c>
      <c r="W34" s="492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 t="s">
        <v>145</v>
      </c>
      <c r="BG34" s="65"/>
      <c r="BH34" s="65"/>
      <c r="BI34" s="65" t="s">
        <v>146</v>
      </c>
      <c r="BJ34" s="65"/>
      <c r="BK34" s="65"/>
      <c r="BL34" s="65"/>
      <c r="BM34" s="91"/>
      <c r="BN34" s="181"/>
      <c r="BO34" s="65"/>
      <c r="BP34" s="89"/>
      <c r="BQ34" s="115"/>
      <c r="BR34" s="236"/>
      <c r="BS34" s="68"/>
      <c r="BT34" s="7"/>
      <c r="BU34" s="115"/>
      <c r="BV34" s="7"/>
      <c r="BW34" s="65"/>
      <c r="BX34" s="65"/>
      <c r="BY34" s="65"/>
      <c r="BZ34" s="115"/>
      <c r="CA34" s="33"/>
      <c r="CB34" s="157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>
        <v>16</v>
      </c>
      <c r="DL34" s="65"/>
      <c r="DM34" s="65"/>
      <c r="DN34" s="65">
        <v>90</v>
      </c>
      <c r="DO34" s="65"/>
      <c r="DP34" s="65"/>
      <c r="DQ34" s="65"/>
      <c r="DR34" s="68"/>
      <c r="DS34" s="181"/>
      <c r="DT34" s="65"/>
      <c r="DU34" s="89"/>
      <c r="DV34" s="115"/>
      <c r="DW34" s="236"/>
      <c r="DX34" s="68"/>
      <c r="DY34" s="7"/>
      <c r="DZ34" s="115"/>
      <c r="EA34" s="7"/>
      <c r="EB34" s="65"/>
      <c r="EC34" s="65"/>
      <c r="ED34" s="65"/>
      <c r="EE34" s="115"/>
      <c r="EF34" s="33"/>
      <c r="EG34" s="170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 t="s">
        <v>150</v>
      </c>
      <c r="FQ34" s="65"/>
      <c r="FR34" s="65"/>
      <c r="FS34" s="65"/>
      <c r="FT34" s="65"/>
      <c r="FU34" s="65"/>
      <c r="FV34" s="65"/>
      <c r="FW34" s="68"/>
      <c r="FX34" s="297"/>
      <c r="FY34" s="65"/>
      <c r="FZ34" s="89"/>
      <c r="GA34" s="115"/>
      <c r="GB34" s="236"/>
      <c r="GC34" s="91"/>
      <c r="GD34" s="32"/>
      <c r="GE34" s="115"/>
      <c r="GF34" s="7"/>
      <c r="GG34" s="65"/>
      <c r="GH34" s="65"/>
      <c r="GI34" s="65"/>
      <c r="GJ34" s="115"/>
      <c r="GK34" s="33"/>
    </row>
    <row r="35" spans="1:193" ht="12.75">
      <c r="A35" s="151" t="s">
        <v>205</v>
      </c>
      <c r="B35" s="71" t="s">
        <v>206</v>
      </c>
      <c r="C35" s="21">
        <f t="shared" si="9"/>
        <v>1</v>
      </c>
      <c r="D35" s="15">
        <f t="shared" si="15"/>
        <v>1</v>
      </c>
      <c r="E35" s="65">
        <f t="shared" si="10"/>
        <v>0</v>
      </c>
      <c r="F35" s="15">
        <f t="shared" si="11"/>
        <v>1</v>
      </c>
      <c r="G35" s="15">
        <f t="shared" si="12"/>
        <v>0</v>
      </c>
      <c r="H35" s="68">
        <f t="shared" si="16"/>
        <v>0</v>
      </c>
      <c r="I35" s="387">
        <f t="shared" si="17"/>
        <v>71</v>
      </c>
      <c r="J35" s="67">
        <f t="shared" si="23"/>
        <v>71</v>
      </c>
      <c r="K35" s="67">
        <f>ABS(I35*100/I1)</f>
        <v>1.792929292929293</v>
      </c>
      <c r="L35" s="66">
        <v>1</v>
      </c>
      <c r="M35" s="66">
        <f t="shared" si="14"/>
        <v>1</v>
      </c>
      <c r="N35" s="66">
        <f t="shared" si="18"/>
        <v>0</v>
      </c>
      <c r="O35" s="66">
        <f t="shared" si="19"/>
        <v>0</v>
      </c>
      <c r="P35" s="66">
        <f t="shared" si="20"/>
        <v>0</v>
      </c>
      <c r="Q35" s="66">
        <f t="shared" si="21"/>
        <v>0</v>
      </c>
      <c r="R35" s="378">
        <f>Targetes!H35</f>
        <v>0</v>
      </c>
      <c r="S35" s="375">
        <f>Targetes!I35</f>
        <v>0</v>
      </c>
      <c r="T35" s="384">
        <f>Targetes!J35</f>
        <v>0</v>
      </c>
      <c r="U35" s="65">
        <f t="shared" si="22"/>
        <v>0</v>
      </c>
      <c r="V35" s="91">
        <f>GOLS!D35</f>
        <v>0</v>
      </c>
      <c r="W35" s="492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 t="s">
        <v>146</v>
      </c>
      <c r="BJ35" s="65"/>
      <c r="BK35" s="65"/>
      <c r="BL35" s="65"/>
      <c r="BM35" s="91"/>
      <c r="BN35" s="181"/>
      <c r="BO35" s="65"/>
      <c r="BP35" s="89"/>
      <c r="BQ35" s="115"/>
      <c r="BR35" s="236"/>
      <c r="BS35" s="68"/>
      <c r="BT35" s="7"/>
      <c r="BU35" s="115"/>
      <c r="BV35" s="7"/>
      <c r="BW35" s="65"/>
      <c r="BX35" s="65"/>
      <c r="BY35" s="65"/>
      <c r="BZ35" s="115"/>
      <c r="CA35" s="33"/>
      <c r="CB35" s="157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>
        <v>71</v>
      </c>
      <c r="DO35" s="65"/>
      <c r="DP35" s="65"/>
      <c r="DQ35" s="65"/>
      <c r="DR35" s="68"/>
      <c r="DS35" s="181"/>
      <c r="DT35" s="65"/>
      <c r="DU35" s="89"/>
      <c r="DV35" s="115"/>
      <c r="DW35" s="236"/>
      <c r="DX35" s="68"/>
      <c r="DY35" s="7"/>
      <c r="DZ35" s="115"/>
      <c r="EA35" s="7"/>
      <c r="EB35" s="65"/>
      <c r="EC35" s="65"/>
      <c r="ED35" s="65"/>
      <c r="EE35" s="115"/>
      <c r="EF35" s="33"/>
      <c r="EG35" s="170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 t="s">
        <v>149</v>
      </c>
      <c r="FT35" s="65"/>
      <c r="FU35" s="65"/>
      <c r="FV35" s="65"/>
      <c r="FW35" s="68"/>
      <c r="FX35" s="297"/>
      <c r="FY35" s="65"/>
      <c r="FZ35" s="89"/>
      <c r="GA35" s="115"/>
      <c r="GB35" s="236"/>
      <c r="GC35" s="91"/>
      <c r="GD35" s="32"/>
      <c r="GE35" s="115"/>
      <c r="GF35" s="7"/>
      <c r="GG35" s="65"/>
      <c r="GH35" s="65"/>
      <c r="GI35" s="65"/>
      <c r="GJ35" s="115"/>
      <c r="GK35" s="33"/>
    </row>
    <row r="36" spans="1:193" ht="12.75" hidden="1">
      <c r="A36" s="151"/>
      <c r="B36" s="71"/>
      <c r="C36" s="21">
        <f t="shared" si="9"/>
        <v>0</v>
      </c>
      <c r="D36" s="15">
        <f t="shared" si="15"/>
        <v>0</v>
      </c>
      <c r="E36" s="65">
        <f t="shared" si="10"/>
        <v>0</v>
      </c>
      <c r="F36" s="15">
        <f t="shared" si="11"/>
        <v>0</v>
      </c>
      <c r="G36" s="15">
        <f t="shared" si="12"/>
        <v>0</v>
      </c>
      <c r="H36" s="68">
        <f t="shared" si="16"/>
        <v>0</v>
      </c>
      <c r="I36" s="387">
        <f t="shared" si="17"/>
        <v>0</v>
      </c>
      <c r="J36" s="121" t="e">
        <f t="shared" si="23"/>
        <v>#DIV/0!</v>
      </c>
      <c r="K36" s="67">
        <f>ABS(I36*100/I1)</f>
        <v>0</v>
      </c>
      <c r="L36" s="183">
        <f>K1</f>
        <v>44</v>
      </c>
      <c r="M36" s="66">
        <f t="shared" si="14"/>
        <v>0</v>
      </c>
      <c r="N36" s="66">
        <f t="shared" si="18"/>
        <v>0</v>
      </c>
      <c r="O36" s="66">
        <f t="shared" si="19"/>
        <v>0</v>
      </c>
      <c r="P36" s="66">
        <f t="shared" si="20"/>
        <v>0</v>
      </c>
      <c r="Q36" s="66">
        <f t="shared" si="21"/>
        <v>0</v>
      </c>
      <c r="R36" s="378">
        <f>Targetes!H36</f>
        <v>0</v>
      </c>
      <c r="S36" s="375">
        <f>Targetes!I36</f>
        <v>0</v>
      </c>
      <c r="T36" s="384">
        <f>Targetes!J36</f>
        <v>0</v>
      </c>
      <c r="U36" s="65">
        <f t="shared" si="22"/>
        <v>0</v>
      </c>
      <c r="V36" s="91">
        <f>GOLS!D36</f>
        <v>0</v>
      </c>
      <c r="W36" s="492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91"/>
      <c r="BN36" s="181"/>
      <c r="BO36" s="65"/>
      <c r="BP36" s="89"/>
      <c r="BQ36" s="7"/>
      <c r="BR36" s="236"/>
      <c r="BS36" s="68"/>
      <c r="BT36" s="7"/>
      <c r="BU36" s="7"/>
      <c r="BV36" s="7"/>
      <c r="BW36" s="65"/>
      <c r="BX36" s="65"/>
      <c r="BY36" s="65"/>
      <c r="BZ36" s="7"/>
      <c r="CA36" s="33"/>
      <c r="CB36" s="157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8"/>
      <c r="DS36" s="181"/>
      <c r="DT36" s="65"/>
      <c r="DU36" s="89"/>
      <c r="DV36" s="7"/>
      <c r="DW36" s="236"/>
      <c r="DX36" s="68"/>
      <c r="DY36" s="7"/>
      <c r="DZ36" s="7"/>
      <c r="EA36" s="7"/>
      <c r="EB36" s="65"/>
      <c r="EC36" s="65"/>
      <c r="ED36" s="65"/>
      <c r="EE36" s="7"/>
      <c r="EF36" s="33"/>
      <c r="EG36" s="170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8"/>
      <c r="FX36" s="297"/>
      <c r="FY36" s="65"/>
      <c r="FZ36" s="89"/>
      <c r="GA36" s="7"/>
      <c r="GB36" s="236"/>
      <c r="GC36" s="91"/>
      <c r="GD36" s="32"/>
      <c r="GE36" s="7"/>
      <c r="GF36" s="7"/>
      <c r="GG36" s="65"/>
      <c r="GH36" s="65"/>
      <c r="GI36" s="65"/>
      <c r="GJ36" s="7"/>
      <c r="GK36" s="33"/>
    </row>
    <row r="37" spans="1:193" ht="12.75">
      <c r="A37" s="153" t="s">
        <v>198</v>
      </c>
      <c r="B37" s="116" t="s">
        <v>141</v>
      </c>
      <c r="C37" s="117">
        <f aca="true" t="shared" si="24" ref="C37:C57">COUNT(CC37:DX37)</f>
        <v>20</v>
      </c>
      <c r="D37" s="118">
        <f t="shared" si="15"/>
        <v>10</v>
      </c>
      <c r="E37" s="119">
        <f aca="true" t="shared" si="25" ref="E37:E59">COUNTIF(CC37:DX37,90)</f>
        <v>3</v>
      </c>
      <c r="F37" s="118">
        <f aca="true" t="shared" si="26" ref="F37:F59">COUNTIF(EH37:GC37,"I")</f>
        <v>7</v>
      </c>
      <c r="G37" s="118">
        <f aca="true" t="shared" si="27" ref="G37:G59">COUNTIF(EH37:GC37,"E")</f>
        <v>10</v>
      </c>
      <c r="H37" s="122">
        <f t="shared" si="16"/>
        <v>0</v>
      </c>
      <c r="I37" s="388">
        <f t="shared" si="17"/>
        <v>1070</v>
      </c>
      <c r="J37" s="121">
        <f t="shared" si="23"/>
        <v>53.5</v>
      </c>
      <c r="K37" s="121">
        <f>ABS(I37*100/I1)</f>
        <v>27.02020202020202</v>
      </c>
      <c r="L37" s="120">
        <f>K1-22</f>
        <v>22</v>
      </c>
      <c r="M37" s="409">
        <f t="shared" si="14"/>
        <v>21</v>
      </c>
      <c r="N37" s="120">
        <f t="shared" si="18"/>
        <v>1</v>
      </c>
      <c r="O37" s="409">
        <f t="shared" si="19"/>
        <v>1</v>
      </c>
      <c r="P37" s="409">
        <f t="shared" si="20"/>
        <v>0</v>
      </c>
      <c r="Q37" s="409">
        <f t="shared" si="21"/>
        <v>0</v>
      </c>
      <c r="R37" s="378">
        <f>Targetes!H37</f>
        <v>1</v>
      </c>
      <c r="S37" s="375">
        <f>Targetes!I37</f>
        <v>0</v>
      </c>
      <c r="T37" s="384">
        <f>Targetes!J37</f>
        <v>0</v>
      </c>
      <c r="U37" s="119">
        <f t="shared" si="22"/>
        <v>0</v>
      </c>
      <c r="V37" s="123">
        <f>GOLS!D37</f>
        <v>3</v>
      </c>
      <c r="W37" s="492"/>
      <c r="X37" s="119" t="s">
        <v>165</v>
      </c>
      <c r="Y37" s="119" t="s">
        <v>165</v>
      </c>
      <c r="Z37" s="119" t="s">
        <v>165</v>
      </c>
      <c r="AA37" s="119" t="s">
        <v>165</v>
      </c>
      <c r="AB37" s="119" t="s">
        <v>165</v>
      </c>
      <c r="AC37" s="119" t="s">
        <v>165</v>
      </c>
      <c r="AD37" s="119" t="s">
        <v>165</v>
      </c>
      <c r="AE37" s="119" t="s">
        <v>165</v>
      </c>
      <c r="AF37" s="119" t="s">
        <v>165</v>
      </c>
      <c r="AG37" s="119" t="s">
        <v>165</v>
      </c>
      <c r="AH37" s="119" t="s">
        <v>165</v>
      </c>
      <c r="AI37" s="119" t="s">
        <v>165</v>
      </c>
      <c r="AJ37" s="119" t="s">
        <v>165</v>
      </c>
      <c r="AK37" s="119" t="s">
        <v>165</v>
      </c>
      <c r="AL37" s="119" t="s">
        <v>165</v>
      </c>
      <c r="AM37" s="119" t="s">
        <v>165</v>
      </c>
      <c r="AN37" s="119" t="s">
        <v>165</v>
      </c>
      <c r="AO37" s="119" t="s">
        <v>165</v>
      </c>
      <c r="AP37" s="119" t="s">
        <v>165</v>
      </c>
      <c r="AQ37" s="119" t="s">
        <v>165</v>
      </c>
      <c r="AR37" s="119" t="s">
        <v>165</v>
      </c>
      <c r="AS37" s="119" t="s">
        <v>165</v>
      </c>
      <c r="AT37" s="119" t="s">
        <v>146</v>
      </c>
      <c r="AU37" s="119" t="s">
        <v>146</v>
      </c>
      <c r="AV37" s="119" t="s">
        <v>146</v>
      </c>
      <c r="AW37" s="119" t="s">
        <v>145</v>
      </c>
      <c r="AX37" s="119" t="s">
        <v>146</v>
      </c>
      <c r="AY37" s="119" t="s">
        <v>146</v>
      </c>
      <c r="AZ37" s="119" t="s">
        <v>145</v>
      </c>
      <c r="BA37" s="119" t="s">
        <v>145</v>
      </c>
      <c r="BB37" s="119" t="s">
        <v>146</v>
      </c>
      <c r="BC37" s="119" t="s">
        <v>146</v>
      </c>
      <c r="BD37" s="119" t="s">
        <v>145</v>
      </c>
      <c r="BE37" s="119" t="s">
        <v>145</v>
      </c>
      <c r="BF37" s="119" t="s">
        <v>145</v>
      </c>
      <c r="BG37" s="119" t="s">
        <v>146</v>
      </c>
      <c r="BH37" s="119" t="s">
        <v>145</v>
      </c>
      <c r="BI37" s="119" t="s">
        <v>146</v>
      </c>
      <c r="BJ37" s="119"/>
      <c r="BK37" s="119"/>
      <c r="BL37" s="119"/>
      <c r="BM37" s="123"/>
      <c r="BN37" s="271" t="s">
        <v>145</v>
      </c>
      <c r="BO37" s="119" t="s">
        <v>147</v>
      </c>
      <c r="BP37" s="253" t="s">
        <v>145</v>
      </c>
      <c r="BQ37" s="253" t="s">
        <v>145</v>
      </c>
      <c r="BR37" s="134" t="s">
        <v>146</v>
      </c>
      <c r="BS37" s="122" t="s">
        <v>145</v>
      </c>
      <c r="BT37" s="130"/>
      <c r="BU37" s="129"/>
      <c r="BV37" s="130"/>
      <c r="BW37" s="119"/>
      <c r="BX37" s="119"/>
      <c r="BY37" s="119"/>
      <c r="BZ37" s="129"/>
      <c r="CA37" s="193"/>
      <c r="CB37" s="87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>
        <v>90</v>
      </c>
      <c r="CZ37" s="119">
        <v>90</v>
      </c>
      <c r="DA37" s="119">
        <v>68</v>
      </c>
      <c r="DB37" s="119">
        <v>27</v>
      </c>
      <c r="DC37" s="119">
        <v>81</v>
      </c>
      <c r="DD37" s="119">
        <v>66</v>
      </c>
      <c r="DE37" s="119">
        <v>27</v>
      </c>
      <c r="DF37" s="119">
        <v>12</v>
      </c>
      <c r="DG37" s="119">
        <v>60</v>
      </c>
      <c r="DH37" s="119">
        <v>90</v>
      </c>
      <c r="DI37" s="119">
        <v>39</v>
      </c>
      <c r="DJ37" s="119">
        <v>46</v>
      </c>
      <c r="DK37" s="119">
        <v>25</v>
      </c>
      <c r="DL37" s="119">
        <v>54</v>
      </c>
      <c r="DM37" s="119">
        <v>57</v>
      </c>
      <c r="DN37" s="119">
        <v>80</v>
      </c>
      <c r="DO37" s="119"/>
      <c r="DP37" s="119"/>
      <c r="DQ37" s="119"/>
      <c r="DR37" s="122"/>
      <c r="DS37" s="271">
        <v>30</v>
      </c>
      <c r="DT37" s="119"/>
      <c r="DU37" s="253"/>
      <c r="DV37" s="253">
        <v>27</v>
      </c>
      <c r="DW37" s="134">
        <v>82</v>
      </c>
      <c r="DX37" s="122">
        <v>19</v>
      </c>
      <c r="DY37" s="130"/>
      <c r="DZ37" s="129"/>
      <c r="EA37" s="130"/>
      <c r="EB37" s="119"/>
      <c r="EC37" s="119"/>
      <c r="ED37" s="119"/>
      <c r="EE37" s="129"/>
      <c r="EF37" s="193"/>
      <c r="EG37" s="87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 t="s">
        <v>149</v>
      </c>
      <c r="FG37" s="119" t="s">
        <v>150</v>
      </c>
      <c r="FH37" s="119" t="s">
        <v>149</v>
      </c>
      <c r="FI37" s="119" t="s">
        <v>149</v>
      </c>
      <c r="FJ37" s="119" t="s">
        <v>150</v>
      </c>
      <c r="FK37" s="119" t="s">
        <v>150</v>
      </c>
      <c r="FL37" s="119" t="s">
        <v>149</v>
      </c>
      <c r="FM37" s="119"/>
      <c r="FN37" s="119" t="s">
        <v>150</v>
      </c>
      <c r="FO37" s="119" t="s">
        <v>150</v>
      </c>
      <c r="FP37" s="119" t="s">
        <v>150</v>
      </c>
      <c r="FQ37" s="119" t="s">
        <v>149</v>
      </c>
      <c r="FR37" s="119" t="s">
        <v>150</v>
      </c>
      <c r="FS37" s="119" t="s">
        <v>149</v>
      </c>
      <c r="FT37" s="119"/>
      <c r="FU37" s="119"/>
      <c r="FV37" s="119"/>
      <c r="FW37" s="122"/>
      <c r="FX37" s="298" t="s">
        <v>150</v>
      </c>
      <c r="FY37" s="119"/>
      <c r="FZ37" s="253"/>
      <c r="GA37" s="130" t="s">
        <v>150</v>
      </c>
      <c r="GB37" s="134" t="s">
        <v>149</v>
      </c>
      <c r="GC37" s="123" t="s">
        <v>150</v>
      </c>
      <c r="GD37" s="32"/>
      <c r="GE37" s="115"/>
      <c r="GF37" s="7"/>
      <c r="GG37" s="65"/>
      <c r="GH37" s="65"/>
      <c r="GI37" s="65"/>
      <c r="GJ37" s="115"/>
      <c r="GK37" s="33"/>
    </row>
    <row r="38" spans="1:193" ht="12.75">
      <c r="A38" s="153" t="s">
        <v>128</v>
      </c>
      <c r="B38" s="116" t="s">
        <v>141</v>
      </c>
      <c r="C38" s="117">
        <f t="shared" si="24"/>
        <v>21</v>
      </c>
      <c r="D38" s="118">
        <f t="shared" si="15"/>
        <v>11</v>
      </c>
      <c r="E38" s="119">
        <f t="shared" si="25"/>
        <v>6</v>
      </c>
      <c r="F38" s="118">
        <f t="shared" si="26"/>
        <v>5</v>
      </c>
      <c r="G38" s="118">
        <f t="shared" si="27"/>
        <v>10</v>
      </c>
      <c r="H38" s="122">
        <f t="shared" si="16"/>
        <v>0</v>
      </c>
      <c r="I38" s="388">
        <f t="shared" si="17"/>
        <v>1153</v>
      </c>
      <c r="J38" s="121">
        <f t="shared" si="23"/>
        <v>54.904761904761905</v>
      </c>
      <c r="K38" s="121">
        <f>ABS(I38*100/I1)</f>
        <v>29.116161616161616</v>
      </c>
      <c r="L38" s="120">
        <v>22</v>
      </c>
      <c r="M38" s="409">
        <f t="shared" si="14"/>
        <v>21</v>
      </c>
      <c r="N38" s="120">
        <f t="shared" si="18"/>
        <v>1</v>
      </c>
      <c r="O38" s="409">
        <f t="shared" si="19"/>
        <v>1</v>
      </c>
      <c r="P38" s="409">
        <f t="shared" si="20"/>
        <v>0</v>
      </c>
      <c r="Q38" s="409">
        <f t="shared" si="21"/>
        <v>0</v>
      </c>
      <c r="R38" s="378">
        <f>Targetes!H38</f>
        <v>3</v>
      </c>
      <c r="S38" s="375">
        <f>Targetes!I38</f>
        <v>0</v>
      </c>
      <c r="T38" s="384">
        <f>Targetes!J38</f>
        <v>0</v>
      </c>
      <c r="U38" s="119">
        <f t="shared" si="22"/>
        <v>0</v>
      </c>
      <c r="V38" s="123">
        <f>GOLS!D38</f>
        <v>9</v>
      </c>
      <c r="W38" s="492"/>
      <c r="X38" s="253" t="s">
        <v>146</v>
      </c>
      <c r="Y38" s="253" t="s">
        <v>145</v>
      </c>
      <c r="Z38" s="253" t="s">
        <v>145</v>
      </c>
      <c r="AA38" s="253" t="s">
        <v>145</v>
      </c>
      <c r="AB38" s="253" t="s">
        <v>146</v>
      </c>
      <c r="AC38" s="253" t="s">
        <v>146</v>
      </c>
      <c r="AD38" s="253" t="s">
        <v>145</v>
      </c>
      <c r="AE38" s="253" t="s">
        <v>146</v>
      </c>
      <c r="AF38" s="253" t="s">
        <v>145</v>
      </c>
      <c r="AG38" s="253" t="s">
        <v>146</v>
      </c>
      <c r="AH38" s="373" t="s">
        <v>147</v>
      </c>
      <c r="AI38" s="253" t="s">
        <v>145</v>
      </c>
      <c r="AJ38" s="119" t="s">
        <v>145</v>
      </c>
      <c r="AK38" s="253" t="s">
        <v>145</v>
      </c>
      <c r="AL38" s="253" t="s">
        <v>145</v>
      </c>
      <c r="AM38" s="253" t="s">
        <v>146</v>
      </c>
      <c r="AN38" s="253" t="s">
        <v>146</v>
      </c>
      <c r="AO38" s="253" t="s">
        <v>145</v>
      </c>
      <c r="AP38" s="119" t="s">
        <v>146</v>
      </c>
      <c r="AQ38" s="119" t="s">
        <v>146</v>
      </c>
      <c r="AR38" s="253" t="s">
        <v>146</v>
      </c>
      <c r="AS38" s="253" t="s">
        <v>146</v>
      </c>
      <c r="AT38" s="119" t="s">
        <v>162</v>
      </c>
      <c r="AU38" s="119" t="s">
        <v>162</v>
      </c>
      <c r="AV38" s="119" t="s">
        <v>162</v>
      </c>
      <c r="AW38" s="119" t="s">
        <v>162</v>
      </c>
      <c r="AX38" s="119" t="s">
        <v>162</v>
      </c>
      <c r="AY38" s="119" t="s">
        <v>162</v>
      </c>
      <c r="AZ38" s="119" t="s">
        <v>162</v>
      </c>
      <c r="BA38" s="119" t="s">
        <v>162</v>
      </c>
      <c r="BB38" s="119" t="s">
        <v>162</v>
      </c>
      <c r="BC38" s="119" t="s">
        <v>162</v>
      </c>
      <c r="BD38" s="119" t="s">
        <v>162</v>
      </c>
      <c r="BE38" s="119" t="s">
        <v>162</v>
      </c>
      <c r="BF38" s="119" t="s">
        <v>162</v>
      </c>
      <c r="BG38" s="119" t="s">
        <v>162</v>
      </c>
      <c r="BH38" s="119" t="s">
        <v>162</v>
      </c>
      <c r="BI38" s="119" t="s">
        <v>162</v>
      </c>
      <c r="BJ38" s="253" t="s">
        <v>162</v>
      </c>
      <c r="BK38" s="253" t="s">
        <v>162</v>
      </c>
      <c r="BL38" s="119" t="s">
        <v>162</v>
      </c>
      <c r="BM38" s="123" t="s">
        <v>162</v>
      </c>
      <c r="BN38" s="271" t="s">
        <v>162</v>
      </c>
      <c r="BO38" s="253" t="s">
        <v>162</v>
      </c>
      <c r="BP38" s="253" t="s">
        <v>162</v>
      </c>
      <c r="BQ38" s="130" t="s">
        <v>162</v>
      </c>
      <c r="BR38" s="134" t="s">
        <v>162</v>
      </c>
      <c r="BS38" s="122" t="s">
        <v>162</v>
      </c>
      <c r="BT38" s="130"/>
      <c r="BU38" s="130"/>
      <c r="BV38" s="130"/>
      <c r="BW38" s="119"/>
      <c r="BX38" s="119"/>
      <c r="BY38" s="119"/>
      <c r="BZ38" s="130"/>
      <c r="CA38" s="193"/>
      <c r="CB38" s="157"/>
      <c r="CC38" s="253">
        <v>57</v>
      </c>
      <c r="CD38" s="253">
        <v>25</v>
      </c>
      <c r="CE38" s="253">
        <v>17</v>
      </c>
      <c r="CF38" s="253">
        <v>63</v>
      </c>
      <c r="CG38" s="253">
        <v>90</v>
      </c>
      <c r="CH38" s="253">
        <v>62</v>
      </c>
      <c r="CI38" s="253">
        <v>13</v>
      </c>
      <c r="CJ38" s="253">
        <v>68</v>
      </c>
      <c r="CK38" s="253">
        <v>45</v>
      </c>
      <c r="CL38" s="253">
        <v>90</v>
      </c>
      <c r="CM38" s="253"/>
      <c r="CN38" s="253">
        <v>4</v>
      </c>
      <c r="CO38" s="119">
        <v>14</v>
      </c>
      <c r="CP38" s="253">
        <v>15</v>
      </c>
      <c r="CQ38" s="253">
        <v>45</v>
      </c>
      <c r="CR38" s="253">
        <v>84</v>
      </c>
      <c r="CS38" s="253">
        <v>90</v>
      </c>
      <c r="CT38" s="253">
        <v>30</v>
      </c>
      <c r="CU38" s="119">
        <v>90</v>
      </c>
      <c r="CV38" s="119">
        <v>71</v>
      </c>
      <c r="CW38" s="253">
        <v>90</v>
      </c>
      <c r="CX38" s="253">
        <v>90</v>
      </c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253"/>
      <c r="DP38" s="254"/>
      <c r="DQ38" s="119"/>
      <c r="DR38" s="122"/>
      <c r="DS38" s="271"/>
      <c r="DT38" s="253"/>
      <c r="DU38" s="253"/>
      <c r="DV38" s="130"/>
      <c r="DW38" s="134"/>
      <c r="DX38" s="122"/>
      <c r="DY38" s="130"/>
      <c r="DZ38" s="130"/>
      <c r="EA38" s="130"/>
      <c r="EB38" s="119"/>
      <c r="EC38" s="119"/>
      <c r="ED38" s="119"/>
      <c r="EE38" s="130"/>
      <c r="EF38" s="193"/>
      <c r="EG38" s="170"/>
      <c r="EH38" s="253" t="s">
        <v>149</v>
      </c>
      <c r="EI38" s="253" t="s">
        <v>150</v>
      </c>
      <c r="EJ38" s="253" t="s">
        <v>150</v>
      </c>
      <c r="EK38" s="253" t="s">
        <v>150</v>
      </c>
      <c r="EL38" s="253"/>
      <c r="EM38" s="253" t="s">
        <v>149</v>
      </c>
      <c r="EN38" s="253" t="s">
        <v>150</v>
      </c>
      <c r="EO38" s="253" t="s">
        <v>149</v>
      </c>
      <c r="EP38" s="253" t="s">
        <v>150</v>
      </c>
      <c r="EQ38" s="253"/>
      <c r="ER38" s="253"/>
      <c r="ES38" s="253" t="s">
        <v>150</v>
      </c>
      <c r="ET38" s="253" t="s">
        <v>150</v>
      </c>
      <c r="EU38" s="253" t="s">
        <v>150</v>
      </c>
      <c r="EV38" s="253" t="s">
        <v>150</v>
      </c>
      <c r="EW38" s="253" t="s">
        <v>149</v>
      </c>
      <c r="EX38" s="253"/>
      <c r="EY38" s="253" t="s">
        <v>150</v>
      </c>
      <c r="EZ38" s="119"/>
      <c r="FA38" s="119" t="s">
        <v>149</v>
      </c>
      <c r="FB38" s="253"/>
      <c r="FC38" s="253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253"/>
      <c r="FU38" s="254"/>
      <c r="FV38" s="119"/>
      <c r="FW38" s="122"/>
      <c r="FX38" s="298"/>
      <c r="FY38" s="119"/>
      <c r="FZ38" s="253"/>
      <c r="GA38" s="130"/>
      <c r="GB38" s="134"/>
      <c r="GC38" s="123"/>
      <c r="GD38" s="366"/>
      <c r="GE38" s="130"/>
      <c r="GF38" s="130"/>
      <c r="GG38" s="119"/>
      <c r="GH38" s="119"/>
      <c r="GI38" s="119"/>
      <c r="GJ38" s="130"/>
      <c r="GK38" s="193"/>
    </row>
    <row r="39" spans="1:193" ht="12.75">
      <c r="A39" s="153" t="s">
        <v>129</v>
      </c>
      <c r="B39" s="116" t="s">
        <v>141</v>
      </c>
      <c r="C39" s="117">
        <f t="shared" si="24"/>
        <v>36</v>
      </c>
      <c r="D39" s="118">
        <f t="shared" si="15"/>
        <v>29</v>
      </c>
      <c r="E39" s="119">
        <f t="shared" si="25"/>
        <v>16</v>
      </c>
      <c r="F39" s="118">
        <f t="shared" si="26"/>
        <v>13</v>
      </c>
      <c r="G39" s="118">
        <f t="shared" si="27"/>
        <v>7</v>
      </c>
      <c r="H39" s="122">
        <f t="shared" si="16"/>
        <v>0</v>
      </c>
      <c r="I39" s="388">
        <f t="shared" si="17"/>
        <v>2588</v>
      </c>
      <c r="J39" s="121">
        <f t="shared" si="23"/>
        <v>71.88888888888889</v>
      </c>
      <c r="K39" s="121">
        <f>ABS(I39*100/I1)</f>
        <v>65.35353535353535</v>
      </c>
      <c r="L39" s="120">
        <f>K1</f>
        <v>44</v>
      </c>
      <c r="M39" s="409">
        <f t="shared" si="14"/>
        <v>36</v>
      </c>
      <c r="N39" s="120">
        <f t="shared" si="18"/>
        <v>8</v>
      </c>
      <c r="O39" s="409">
        <f t="shared" si="19"/>
        <v>3</v>
      </c>
      <c r="P39" s="409">
        <f t="shared" si="20"/>
        <v>5</v>
      </c>
      <c r="Q39" s="409">
        <f t="shared" si="21"/>
        <v>0</v>
      </c>
      <c r="R39" s="378">
        <f>Targetes!H39</f>
        <v>5</v>
      </c>
      <c r="S39" s="375">
        <f>Targetes!I39</f>
        <v>0</v>
      </c>
      <c r="T39" s="384">
        <f>Targetes!J39</f>
        <v>0</v>
      </c>
      <c r="U39" s="119">
        <f t="shared" si="22"/>
        <v>0</v>
      </c>
      <c r="V39" s="123">
        <f>GOLS!D39</f>
        <v>3</v>
      </c>
      <c r="W39" s="492"/>
      <c r="X39" s="119" t="s">
        <v>145</v>
      </c>
      <c r="Y39" s="119" t="s">
        <v>146</v>
      </c>
      <c r="Z39" s="119" t="s">
        <v>146</v>
      </c>
      <c r="AA39" s="119" t="s">
        <v>146</v>
      </c>
      <c r="AB39" s="119" t="s">
        <v>147</v>
      </c>
      <c r="AC39" s="119" t="s">
        <v>147</v>
      </c>
      <c r="AD39" s="119" t="s">
        <v>146</v>
      </c>
      <c r="AE39" s="119" t="s">
        <v>145</v>
      </c>
      <c r="AF39" s="119" t="s">
        <v>146</v>
      </c>
      <c r="AG39" s="119" t="s">
        <v>146</v>
      </c>
      <c r="AH39" s="119" t="s">
        <v>146</v>
      </c>
      <c r="AI39" s="119" t="s">
        <v>146</v>
      </c>
      <c r="AJ39" s="119" t="s">
        <v>146</v>
      </c>
      <c r="AK39" s="119" t="s">
        <v>146</v>
      </c>
      <c r="AL39" s="119" t="s">
        <v>146</v>
      </c>
      <c r="AM39" s="119" t="s">
        <v>146</v>
      </c>
      <c r="AN39" s="119" t="s">
        <v>146</v>
      </c>
      <c r="AO39" s="119" t="s">
        <v>146</v>
      </c>
      <c r="AP39" s="253" t="s">
        <v>146</v>
      </c>
      <c r="AQ39" s="253" t="s">
        <v>146</v>
      </c>
      <c r="AR39" s="119" t="s">
        <v>146</v>
      </c>
      <c r="AS39" s="119" t="s">
        <v>146</v>
      </c>
      <c r="AT39" s="119" t="s">
        <v>148</v>
      </c>
      <c r="AU39" s="119" t="s">
        <v>148</v>
      </c>
      <c r="AV39" s="119" t="s">
        <v>145</v>
      </c>
      <c r="AW39" s="119" t="s">
        <v>146</v>
      </c>
      <c r="AX39" s="119" t="s">
        <v>146</v>
      </c>
      <c r="AY39" s="119" t="s">
        <v>148</v>
      </c>
      <c r="AZ39" s="119" t="s">
        <v>148</v>
      </c>
      <c r="BA39" s="119" t="s">
        <v>146</v>
      </c>
      <c r="BB39" s="119" t="s">
        <v>145</v>
      </c>
      <c r="BC39" s="119" t="s">
        <v>146</v>
      </c>
      <c r="BD39" s="119" t="s">
        <v>145</v>
      </c>
      <c r="BE39" s="119" t="s">
        <v>146</v>
      </c>
      <c r="BF39" s="119" t="s">
        <v>148</v>
      </c>
      <c r="BG39" s="119" t="s">
        <v>145</v>
      </c>
      <c r="BH39" s="119" t="s">
        <v>145</v>
      </c>
      <c r="BI39" s="119" t="s">
        <v>147</v>
      </c>
      <c r="BJ39" s="119"/>
      <c r="BK39" s="119"/>
      <c r="BL39" s="119"/>
      <c r="BM39" s="123"/>
      <c r="BN39" s="271" t="s">
        <v>146</v>
      </c>
      <c r="BO39" s="119" t="s">
        <v>146</v>
      </c>
      <c r="BP39" s="253" t="s">
        <v>146</v>
      </c>
      <c r="BQ39" s="130" t="s">
        <v>146</v>
      </c>
      <c r="BR39" s="134" t="s">
        <v>146</v>
      </c>
      <c r="BS39" s="122" t="s">
        <v>146</v>
      </c>
      <c r="BT39" s="130"/>
      <c r="BU39" s="130"/>
      <c r="BV39" s="130"/>
      <c r="BW39" s="119"/>
      <c r="BX39" s="119"/>
      <c r="BY39" s="119"/>
      <c r="BZ39" s="130"/>
      <c r="CA39" s="193"/>
      <c r="CB39" s="157"/>
      <c r="CC39" s="119">
        <v>33</v>
      </c>
      <c r="CD39" s="119">
        <v>65</v>
      </c>
      <c r="CE39" s="119">
        <v>73</v>
      </c>
      <c r="CF39" s="119">
        <v>90</v>
      </c>
      <c r="CG39" s="119"/>
      <c r="CH39" s="119"/>
      <c r="CI39" s="119">
        <v>90</v>
      </c>
      <c r="CJ39" s="119">
        <v>28</v>
      </c>
      <c r="CK39" s="119">
        <v>90</v>
      </c>
      <c r="CL39" s="119">
        <v>90</v>
      </c>
      <c r="CM39" s="119">
        <v>90</v>
      </c>
      <c r="CN39" s="119">
        <v>90</v>
      </c>
      <c r="CO39" s="119">
        <v>76</v>
      </c>
      <c r="CP39" s="119">
        <v>90</v>
      </c>
      <c r="CQ39" s="119">
        <v>90</v>
      </c>
      <c r="CR39" s="119">
        <v>90</v>
      </c>
      <c r="CS39" s="119">
        <v>57</v>
      </c>
      <c r="CT39" s="119">
        <v>90</v>
      </c>
      <c r="CU39" s="253">
        <v>67</v>
      </c>
      <c r="CV39" s="253">
        <v>90</v>
      </c>
      <c r="CW39" s="119">
        <v>90</v>
      </c>
      <c r="CX39" s="119">
        <v>90</v>
      </c>
      <c r="CY39" s="119"/>
      <c r="CZ39" s="119"/>
      <c r="DA39" s="119">
        <v>37</v>
      </c>
      <c r="DB39" s="119">
        <v>84</v>
      </c>
      <c r="DC39" s="119">
        <v>52</v>
      </c>
      <c r="DD39" s="119"/>
      <c r="DE39" s="119"/>
      <c r="DF39" s="119">
        <v>90</v>
      </c>
      <c r="DG39" s="119">
        <v>30</v>
      </c>
      <c r="DH39" s="119">
        <v>60</v>
      </c>
      <c r="DI39" s="119">
        <v>49</v>
      </c>
      <c r="DJ39" s="119">
        <v>44</v>
      </c>
      <c r="DK39" s="119"/>
      <c r="DL39" s="119">
        <v>36</v>
      </c>
      <c r="DM39" s="119">
        <v>34</v>
      </c>
      <c r="DN39" s="119"/>
      <c r="DO39" s="119"/>
      <c r="DP39" s="119"/>
      <c r="DQ39" s="119"/>
      <c r="DR39" s="122"/>
      <c r="DS39" s="271">
        <v>74</v>
      </c>
      <c r="DT39" s="119">
        <v>85</v>
      </c>
      <c r="DU39" s="253">
        <v>84</v>
      </c>
      <c r="DV39" s="130">
        <v>90</v>
      </c>
      <c r="DW39" s="134">
        <v>90</v>
      </c>
      <c r="DX39" s="122">
        <v>80</v>
      </c>
      <c r="DY39" s="130"/>
      <c r="DZ39" s="130"/>
      <c r="EA39" s="130"/>
      <c r="EB39" s="119"/>
      <c r="EC39" s="119"/>
      <c r="ED39" s="119"/>
      <c r="EE39" s="130"/>
      <c r="EF39" s="193"/>
      <c r="EG39" s="170"/>
      <c r="EH39" s="119" t="s">
        <v>150</v>
      </c>
      <c r="EI39" s="119" t="s">
        <v>149</v>
      </c>
      <c r="EJ39" s="119" t="s">
        <v>149</v>
      </c>
      <c r="EK39" s="119"/>
      <c r="EL39" s="119"/>
      <c r="EM39" s="119"/>
      <c r="EN39" s="119"/>
      <c r="EO39" s="119" t="s">
        <v>150</v>
      </c>
      <c r="EP39" s="119"/>
      <c r="EQ39" s="119"/>
      <c r="ER39" s="119"/>
      <c r="ES39" s="119"/>
      <c r="ET39" s="119" t="s">
        <v>149</v>
      </c>
      <c r="EU39" s="119"/>
      <c r="EV39" s="119"/>
      <c r="EW39" s="119"/>
      <c r="EX39" s="119" t="s">
        <v>149</v>
      </c>
      <c r="EY39" s="119"/>
      <c r="EZ39" s="253" t="s">
        <v>149</v>
      </c>
      <c r="FA39" s="253"/>
      <c r="FB39" s="119"/>
      <c r="FC39" s="119"/>
      <c r="FD39" s="119"/>
      <c r="FE39" s="119"/>
      <c r="FF39" s="119" t="s">
        <v>150</v>
      </c>
      <c r="FG39" s="119" t="s">
        <v>149</v>
      </c>
      <c r="FH39" s="119" t="s">
        <v>149</v>
      </c>
      <c r="FI39" s="119"/>
      <c r="FJ39" s="119"/>
      <c r="FK39" s="119"/>
      <c r="FL39" s="119" t="s">
        <v>150</v>
      </c>
      <c r="FM39" s="119" t="s">
        <v>149</v>
      </c>
      <c r="FN39" s="119" t="s">
        <v>150</v>
      </c>
      <c r="FO39" s="119" t="s">
        <v>149</v>
      </c>
      <c r="FP39" s="119"/>
      <c r="FQ39" s="119" t="s">
        <v>150</v>
      </c>
      <c r="FR39" s="119" t="s">
        <v>150</v>
      </c>
      <c r="FS39" s="119"/>
      <c r="FT39" s="119"/>
      <c r="FU39" s="119"/>
      <c r="FV39" s="119"/>
      <c r="FW39" s="122"/>
      <c r="FX39" s="298" t="s">
        <v>149</v>
      </c>
      <c r="FY39" s="119" t="s">
        <v>149</v>
      </c>
      <c r="FZ39" s="253" t="s">
        <v>149</v>
      </c>
      <c r="GA39" s="130"/>
      <c r="GB39" s="134"/>
      <c r="GC39" s="123" t="s">
        <v>149</v>
      </c>
      <c r="GD39" s="366"/>
      <c r="GE39" s="130"/>
      <c r="GF39" s="130"/>
      <c r="GG39" s="119"/>
      <c r="GH39" s="119"/>
      <c r="GI39" s="119"/>
      <c r="GJ39" s="130"/>
      <c r="GK39" s="193"/>
    </row>
    <row r="40" spans="1:193" ht="12.75">
      <c r="A40" s="153" t="s">
        <v>130</v>
      </c>
      <c r="B40" s="116" t="s">
        <v>141</v>
      </c>
      <c r="C40" s="117">
        <f t="shared" si="24"/>
        <v>37</v>
      </c>
      <c r="D40" s="118">
        <f t="shared" si="15"/>
        <v>28</v>
      </c>
      <c r="E40" s="119">
        <f t="shared" si="25"/>
        <v>21</v>
      </c>
      <c r="F40" s="118">
        <f t="shared" si="26"/>
        <v>7</v>
      </c>
      <c r="G40" s="118">
        <f t="shared" si="27"/>
        <v>9</v>
      </c>
      <c r="H40" s="122">
        <f t="shared" si="16"/>
        <v>0</v>
      </c>
      <c r="I40" s="388">
        <f t="shared" si="17"/>
        <v>2498</v>
      </c>
      <c r="J40" s="121">
        <f t="shared" si="23"/>
        <v>67.51351351351352</v>
      </c>
      <c r="K40" s="121">
        <f>ABS(I40*100/I1)</f>
        <v>63.08080808080808</v>
      </c>
      <c r="L40" s="120">
        <f>K1</f>
        <v>44</v>
      </c>
      <c r="M40" s="409">
        <f t="shared" si="14"/>
        <v>40</v>
      </c>
      <c r="N40" s="120">
        <f t="shared" si="18"/>
        <v>4</v>
      </c>
      <c r="O40" s="409">
        <f t="shared" si="19"/>
        <v>4</v>
      </c>
      <c r="P40" s="409">
        <f t="shared" si="20"/>
        <v>0</v>
      </c>
      <c r="Q40" s="409">
        <f t="shared" si="21"/>
        <v>0</v>
      </c>
      <c r="R40" s="378">
        <f>Targetes!H40</f>
        <v>3</v>
      </c>
      <c r="S40" s="375">
        <f>Targetes!I40</f>
        <v>0</v>
      </c>
      <c r="T40" s="384">
        <f>Targetes!J40</f>
        <v>0</v>
      </c>
      <c r="U40" s="119">
        <f t="shared" si="22"/>
        <v>0</v>
      </c>
      <c r="V40" s="123">
        <f>GOLS!D40</f>
        <v>9</v>
      </c>
      <c r="W40" s="492"/>
      <c r="X40" s="253" t="s">
        <v>147</v>
      </c>
      <c r="Y40" s="253" t="s">
        <v>147</v>
      </c>
      <c r="Z40" s="253" t="s">
        <v>145</v>
      </c>
      <c r="AA40" s="253" t="s">
        <v>145</v>
      </c>
      <c r="AB40" s="253" t="s">
        <v>146</v>
      </c>
      <c r="AC40" s="253" t="s">
        <v>145</v>
      </c>
      <c r="AD40" s="253" t="s">
        <v>147</v>
      </c>
      <c r="AE40" s="253" t="s">
        <v>145</v>
      </c>
      <c r="AF40" s="253" t="s">
        <v>146</v>
      </c>
      <c r="AG40" s="119" t="s">
        <v>145</v>
      </c>
      <c r="AH40" s="119" t="s">
        <v>146</v>
      </c>
      <c r="AI40" s="119" t="s">
        <v>146</v>
      </c>
      <c r="AJ40" s="119" t="s">
        <v>146</v>
      </c>
      <c r="AK40" s="119" t="s">
        <v>146</v>
      </c>
      <c r="AL40" s="119" t="s">
        <v>146</v>
      </c>
      <c r="AM40" s="119" t="s">
        <v>146</v>
      </c>
      <c r="AN40" s="119" t="s">
        <v>145</v>
      </c>
      <c r="AO40" s="119" t="s">
        <v>146</v>
      </c>
      <c r="AP40" s="253" t="s">
        <v>145</v>
      </c>
      <c r="AQ40" s="119" t="s">
        <v>146</v>
      </c>
      <c r="AR40" s="119" t="s">
        <v>146</v>
      </c>
      <c r="AS40" s="119" t="s">
        <v>146</v>
      </c>
      <c r="AT40" s="119" t="s">
        <v>145</v>
      </c>
      <c r="AU40" s="119" t="s">
        <v>146</v>
      </c>
      <c r="AV40" s="119" t="s">
        <v>146</v>
      </c>
      <c r="AW40" s="119" t="s">
        <v>145</v>
      </c>
      <c r="AX40" s="119" t="s">
        <v>146</v>
      </c>
      <c r="AY40" s="119" t="s">
        <v>146</v>
      </c>
      <c r="AZ40" s="119" t="s">
        <v>145</v>
      </c>
      <c r="BA40" s="119" t="s">
        <v>146</v>
      </c>
      <c r="BB40" s="119" t="s">
        <v>146</v>
      </c>
      <c r="BC40" s="119" t="s">
        <v>145</v>
      </c>
      <c r="BD40" s="119" t="s">
        <v>145</v>
      </c>
      <c r="BE40" s="119" t="s">
        <v>146</v>
      </c>
      <c r="BF40" s="119" t="s">
        <v>146</v>
      </c>
      <c r="BG40" s="119" t="s">
        <v>146</v>
      </c>
      <c r="BH40" s="119" t="s">
        <v>146</v>
      </c>
      <c r="BI40" s="119" t="s">
        <v>147</v>
      </c>
      <c r="BJ40" s="119"/>
      <c r="BK40" s="119"/>
      <c r="BL40" s="119"/>
      <c r="BM40" s="123"/>
      <c r="BN40" s="271" t="s">
        <v>146</v>
      </c>
      <c r="BO40" s="119" t="s">
        <v>146</v>
      </c>
      <c r="BP40" s="253" t="s">
        <v>146</v>
      </c>
      <c r="BQ40" s="130" t="s">
        <v>146</v>
      </c>
      <c r="BR40" s="134" t="s">
        <v>146</v>
      </c>
      <c r="BS40" s="122" t="s">
        <v>146</v>
      </c>
      <c r="BT40" s="130"/>
      <c r="BU40" s="130"/>
      <c r="BV40" s="130"/>
      <c r="BW40" s="119"/>
      <c r="BX40" s="119"/>
      <c r="BY40" s="119"/>
      <c r="BZ40" s="130"/>
      <c r="CA40" s="193"/>
      <c r="CB40" s="157"/>
      <c r="CC40" s="253"/>
      <c r="CD40" s="253"/>
      <c r="CE40" s="253">
        <v>38</v>
      </c>
      <c r="CF40" s="253">
        <v>26</v>
      </c>
      <c r="CG40" s="253">
        <v>54</v>
      </c>
      <c r="CH40" s="253">
        <v>45</v>
      </c>
      <c r="CI40" s="253"/>
      <c r="CJ40" s="253">
        <v>22</v>
      </c>
      <c r="CK40" s="253">
        <v>45</v>
      </c>
      <c r="CL40" s="119"/>
      <c r="CM40" s="119">
        <v>90</v>
      </c>
      <c r="CN40" s="119">
        <v>90</v>
      </c>
      <c r="CO40" s="119">
        <v>90</v>
      </c>
      <c r="CP40" s="119">
        <v>90</v>
      </c>
      <c r="CQ40" s="119">
        <v>90</v>
      </c>
      <c r="CR40" s="119">
        <v>90</v>
      </c>
      <c r="CS40" s="119">
        <v>29</v>
      </c>
      <c r="CT40" s="119">
        <v>90</v>
      </c>
      <c r="CU40" s="253">
        <v>23</v>
      </c>
      <c r="CV40" s="119">
        <v>90</v>
      </c>
      <c r="CW40" s="119">
        <v>90</v>
      </c>
      <c r="CX40" s="119">
        <v>90</v>
      </c>
      <c r="CY40" s="119">
        <v>34</v>
      </c>
      <c r="CZ40" s="119">
        <v>90</v>
      </c>
      <c r="DA40" s="119">
        <v>83</v>
      </c>
      <c r="DB40" s="119">
        <v>6</v>
      </c>
      <c r="DC40" s="119">
        <v>90</v>
      </c>
      <c r="DD40" s="119">
        <v>90</v>
      </c>
      <c r="DE40" s="119">
        <v>7</v>
      </c>
      <c r="DF40" s="119">
        <v>90</v>
      </c>
      <c r="DG40" s="119">
        <v>70</v>
      </c>
      <c r="DH40" s="119"/>
      <c r="DI40" s="119"/>
      <c r="DJ40" s="119">
        <v>90</v>
      </c>
      <c r="DK40" s="119">
        <v>90</v>
      </c>
      <c r="DL40" s="119">
        <v>90</v>
      </c>
      <c r="DM40" s="119">
        <v>33</v>
      </c>
      <c r="DN40" s="119"/>
      <c r="DO40" s="119"/>
      <c r="DP40" s="119"/>
      <c r="DQ40" s="119"/>
      <c r="DR40" s="122"/>
      <c r="DS40" s="271">
        <v>60</v>
      </c>
      <c r="DT40" s="119">
        <v>90</v>
      </c>
      <c r="DU40" s="253">
        <v>90</v>
      </c>
      <c r="DV40" s="130">
        <v>90</v>
      </c>
      <c r="DW40" s="134">
        <v>33</v>
      </c>
      <c r="DX40" s="122">
        <v>90</v>
      </c>
      <c r="DY40" s="130"/>
      <c r="DZ40" s="130"/>
      <c r="EA40" s="130"/>
      <c r="EB40" s="119"/>
      <c r="EC40" s="119"/>
      <c r="ED40" s="119"/>
      <c r="EE40" s="130"/>
      <c r="EF40" s="193"/>
      <c r="EG40" s="170"/>
      <c r="EH40" s="253"/>
      <c r="EI40" s="253"/>
      <c r="EJ40" s="253" t="s">
        <v>150</v>
      </c>
      <c r="EK40" s="253" t="s">
        <v>150</v>
      </c>
      <c r="EL40" s="253" t="s">
        <v>149</v>
      </c>
      <c r="EM40" s="253" t="s">
        <v>150</v>
      </c>
      <c r="EN40" s="253"/>
      <c r="EO40" s="253" t="s">
        <v>150</v>
      </c>
      <c r="EP40" s="253" t="s">
        <v>149</v>
      </c>
      <c r="EQ40" s="119"/>
      <c r="ER40" s="119"/>
      <c r="ES40" s="119"/>
      <c r="ET40" s="119"/>
      <c r="EU40" s="119"/>
      <c r="EV40" s="119"/>
      <c r="EW40" s="119"/>
      <c r="EX40" s="119" t="s">
        <v>150</v>
      </c>
      <c r="EY40" s="119"/>
      <c r="EZ40" s="119" t="s">
        <v>150</v>
      </c>
      <c r="FA40" s="119"/>
      <c r="FB40" s="119"/>
      <c r="FC40" s="119"/>
      <c r="FD40" s="119" t="s">
        <v>150</v>
      </c>
      <c r="FE40" s="119"/>
      <c r="FF40" s="119" t="s">
        <v>149</v>
      </c>
      <c r="FG40" s="119" t="s">
        <v>150</v>
      </c>
      <c r="FH40" s="119"/>
      <c r="FI40" s="119"/>
      <c r="FJ40" s="119" t="s">
        <v>150</v>
      </c>
      <c r="FK40" s="119"/>
      <c r="FL40" s="119" t="s">
        <v>149</v>
      </c>
      <c r="FM40" s="119"/>
      <c r="FN40" s="119"/>
      <c r="FO40" s="119"/>
      <c r="FP40" s="119"/>
      <c r="FQ40" s="119"/>
      <c r="FR40" s="119" t="s">
        <v>149</v>
      </c>
      <c r="FS40" s="119"/>
      <c r="FT40" s="119"/>
      <c r="FU40" s="119"/>
      <c r="FV40" s="119"/>
      <c r="FW40" s="122"/>
      <c r="FX40" s="298" t="s">
        <v>149</v>
      </c>
      <c r="FY40" s="119"/>
      <c r="FZ40" s="253"/>
      <c r="GA40" s="130"/>
      <c r="GB40" s="134" t="s">
        <v>149</v>
      </c>
      <c r="GC40" s="123"/>
      <c r="GD40" s="366"/>
      <c r="GE40" s="130"/>
      <c r="GF40" s="130"/>
      <c r="GG40" s="119"/>
      <c r="GH40" s="119"/>
      <c r="GI40" s="119"/>
      <c r="GJ40" s="130"/>
      <c r="GK40" s="193"/>
    </row>
    <row r="41" spans="1:193" ht="12.75">
      <c r="A41" s="153" t="s">
        <v>163</v>
      </c>
      <c r="B41" s="116" t="s">
        <v>137</v>
      </c>
      <c r="C41" s="117">
        <f t="shared" si="24"/>
        <v>31</v>
      </c>
      <c r="D41" s="118">
        <f t="shared" si="15"/>
        <v>11</v>
      </c>
      <c r="E41" s="119">
        <f t="shared" si="25"/>
        <v>1</v>
      </c>
      <c r="F41" s="118">
        <f t="shared" si="26"/>
        <v>10</v>
      </c>
      <c r="G41" s="118">
        <f t="shared" si="27"/>
        <v>20</v>
      </c>
      <c r="H41" s="122">
        <f t="shared" si="16"/>
        <v>1</v>
      </c>
      <c r="I41" s="388">
        <f t="shared" si="17"/>
        <v>1171</v>
      </c>
      <c r="J41" s="121">
        <f t="shared" si="23"/>
        <v>37.774193548387096</v>
      </c>
      <c r="K41" s="121">
        <f>ABS(I41*100/I1)</f>
        <v>29.57070707070707</v>
      </c>
      <c r="L41" s="120">
        <f>K1-8</f>
        <v>36</v>
      </c>
      <c r="M41" s="409">
        <f t="shared" si="14"/>
        <v>32</v>
      </c>
      <c r="N41" s="120">
        <f t="shared" si="18"/>
        <v>4</v>
      </c>
      <c r="O41" s="409">
        <f t="shared" si="19"/>
        <v>1</v>
      </c>
      <c r="P41" s="409">
        <f t="shared" si="20"/>
        <v>2</v>
      </c>
      <c r="Q41" s="409">
        <f t="shared" si="21"/>
        <v>1</v>
      </c>
      <c r="R41" s="378">
        <f>Targetes!H41</f>
        <v>2</v>
      </c>
      <c r="S41" s="375">
        <f>Targetes!I41</f>
        <v>0</v>
      </c>
      <c r="T41" s="384">
        <f>Targetes!J41</f>
        <v>1</v>
      </c>
      <c r="U41" s="119">
        <f t="shared" si="22"/>
        <v>1</v>
      </c>
      <c r="V41" s="123">
        <f>GOLS!D41</f>
        <v>6</v>
      </c>
      <c r="W41" s="492"/>
      <c r="X41" s="253" t="s">
        <v>165</v>
      </c>
      <c r="Y41" s="253" t="s">
        <v>165</v>
      </c>
      <c r="Z41" s="253" t="s">
        <v>165</v>
      </c>
      <c r="AA41" s="253" t="s">
        <v>165</v>
      </c>
      <c r="AB41" s="253" t="s">
        <v>165</v>
      </c>
      <c r="AC41" s="253" t="s">
        <v>165</v>
      </c>
      <c r="AD41" s="119" t="s">
        <v>165</v>
      </c>
      <c r="AE41" s="119" t="s">
        <v>165</v>
      </c>
      <c r="AF41" s="253" t="s">
        <v>145</v>
      </c>
      <c r="AG41" s="253" t="s">
        <v>146</v>
      </c>
      <c r="AH41" s="253" t="s">
        <v>145</v>
      </c>
      <c r="AI41" s="253" t="s">
        <v>145</v>
      </c>
      <c r="AJ41" s="253" t="s">
        <v>148</v>
      </c>
      <c r="AK41" s="253" t="s">
        <v>145</v>
      </c>
      <c r="AL41" s="253" t="s">
        <v>146</v>
      </c>
      <c r="AM41" s="253" t="s">
        <v>145</v>
      </c>
      <c r="AN41" s="253" t="s">
        <v>146</v>
      </c>
      <c r="AO41" s="253" t="s">
        <v>146</v>
      </c>
      <c r="AP41" s="253" t="s">
        <v>145</v>
      </c>
      <c r="AQ41" s="253" t="s">
        <v>148</v>
      </c>
      <c r="AR41" s="253" t="s">
        <v>145</v>
      </c>
      <c r="AS41" s="253" t="s">
        <v>146</v>
      </c>
      <c r="AT41" s="253" t="s">
        <v>146</v>
      </c>
      <c r="AU41" s="253" t="s">
        <v>145</v>
      </c>
      <c r="AV41" s="253" t="s">
        <v>147</v>
      </c>
      <c r="AW41" s="253" t="s">
        <v>145</v>
      </c>
      <c r="AX41" s="253" t="s">
        <v>145</v>
      </c>
      <c r="AY41" s="253" t="s">
        <v>145</v>
      </c>
      <c r="AZ41" s="253" t="s">
        <v>146</v>
      </c>
      <c r="BA41" s="253" t="s">
        <v>145</v>
      </c>
      <c r="BB41" s="253" t="s">
        <v>145</v>
      </c>
      <c r="BC41" s="253" t="s">
        <v>145</v>
      </c>
      <c r="BD41" s="253" t="s">
        <v>146</v>
      </c>
      <c r="BE41" s="253" t="s">
        <v>146</v>
      </c>
      <c r="BF41" s="253" t="s">
        <v>146</v>
      </c>
      <c r="BG41" s="253" t="s">
        <v>145</v>
      </c>
      <c r="BH41" s="264" t="s">
        <v>164</v>
      </c>
      <c r="BI41" s="253" t="s">
        <v>146</v>
      </c>
      <c r="BJ41" s="253"/>
      <c r="BK41" s="253"/>
      <c r="BL41" s="253"/>
      <c r="BM41" s="123"/>
      <c r="BN41" s="271" t="s">
        <v>145</v>
      </c>
      <c r="BO41" s="253" t="s">
        <v>145</v>
      </c>
      <c r="BP41" s="253" t="s">
        <v>145</v>
      </c>
      <c r="BQ41" s="253" t="s">
        <v>145</v>
      </c>
      <c r="BR41" s="252" t="s">
        <v>145</v>
      </c>
      <c r="BS41" s="122" t="s">
        <v>145</v>
      </c>
      <c r="BT41" s="119"/>
      <c r="BU41" s="119"/>
      <c r="BV41" s="119"/>
      <c r="BW41" s="119"/>
      <c r="BX41" s="119"/>
      <c r="BY41" s="119"/>
      <c r="BZ41" s="119"/>
      <c r="CA41" s="123"/>
      <c r="CB41" s="157"/>
      <c r="CC41" s="253"/>
      <c r="CD41" s="253"/>
      <c r="CE41" s="253"/>
      <c r="CF41" s="253"/>
      <c r="CG41" s="253"/>
      <c r="CH41" s="253"/>
      <c r="CI41" s="119"/>
      <c r="CJ41" s="119"/>
      <c r="CK41" s="253">
        <v>19</v>
      </c>
      <c r="CL41" s="253">
        <v>55</v>
      </c>
      <c r="CM41" s="253">
        <v>45</v>
      </c>
      <c r="CN41" s="119">
        <v>23</v>
      </c>
      <c r="CO41" s="119"/>
      <c r="CP41" s="119">
        <v>28</v>
      </c>
      <c r="CQ41" s="253">
        <v>45</v>
      </c>
      <c r="CR41" s="119">
        <v>6</v>
      </c>
      <c r="CS41" s="253">
        <v>61</v>
      </c>
      <c r="CT41" s="253">
        <v>60</v>
      </c>
      <c r="CU41" s="119">
        <v>38</v>
      </c>
      <c r="CV41" s="119"/>
      <c r="CW41" s="119">
        <v>23</v>
      </c>
      <c r="CX41" s="253">
        <v>67</v>
      </c>
      <c r="CY41" s="119">
        <v>81</v>
      </c>
      <c r="CZ41" s="119">
        <v>24</v>
      </c>
      <c r="DA41" s="119"/>
      <c r="DB41" s="119">
        <v>16</v>
      </c>
      <c r="DC41" s="119">
        <v>38</v>
      </c>
      <c r="DD41" s="119">
        <v>34</v>
      </c>
      <c r="DE41" s="253">
        <v>63</v>
      </c>
      <c r="DF41" s="253">
        <v>29</v>
      </c>
      <c r="DG41" s="119">
        <v>16</v>
      </c>
      <c r="DH41" s="119">
        <v>30</v>
      </c>
      <c r="DI41" s="253">
        <v>51</v>
      </c>
      <c r="DJ41" s="253">
        <v>64</v>
      </c>
      <c r="DK41" s="253">
        <v>65</v>
      </c>
      <c r="DL41" s="314">
        <v>26</v>
      </c>
      <c r="DM41" s="264" t="s">
        <v>164</v>
      </c>
      <c r="DN41" s="253">
        <v>90</v>
      </c>
      <c r="DO41" s="253"/>
      <c r="DP41" s="253"/>
      <c r="DQ41" s="253"/>
      <c r="DR41" s="252"/>
      <c r="DS41" s="271">
        <v>15</v>
      </c>
      <c r="DT41" s="253">
        <v>5</v>
      </c>
      <c r="DU41" s="253">
        <v>28</v>
      </c>
      <c r="DV41" s="253">
        <v>18</v>
      </c>
      <c r="DW41" s="252">
        <v>8</v>
      </c>
      <c r="DX41" s="123"/>
      <c r="DY41" s="119"/>
      <c r="DZ41" s="119"/>
      <c r="EA41" s="119"/>
      <c r="EB41" s="119"/>
      <c r="EC41" s="119"/>
      <c r="ED41" s="119"/>
      <c r="EE41" s="119"/>
      <c r="EF41" s="123"/>
      <c r="EG41" s="170"/>
      <c r="EH41" s="253"/>
      <c r="EI41" s="253"/>
      <c r="EJ41" s="253"/>
      <c r="EK41" s="253"/>
      <c r="EL41" s="253"/>
      <c r="EM41" s="253"/>
      <c r="EN41" s="119"/>
      <c r="EO41" s="119"/>
      <c r="EP41" s="253" t="s">
        <v>150</v>
      </c>
      <c r="EQ41" s="253" t="s">
        <v>149</v>
      </c>
      <c r="ER41" s="253" t="s">
        <v>150</v>
      </c>
      <c r="ES41" s="119" t="s">
        <v>150</v>
      </c>
      <c r="ET41" s="119"/>
      <c r="EU41" s="119" t="s">
        <v>150</v>
      </c>
      <c r="EV41" s="119" t="s">
        <v>149</v>
      </c>
      <c r="EW41" s="119" t="s">
        <v>150</v>
      </c>
      <c r="EX41" s="119" t="s">
        <v>149</v>
      </c>
      <c r="EY41" s="119" t="s">
        <v>149</v>
      </c>
      <c r="EZ41" s="119" t="s">
        <v>150</v>
      </c>
      <c r="FA41" s="119"/>
      <c r="FB41" s="119" t="s">
        <v>150</v>
      </c>
      <c r="FC41" s="119" t="s">
        <v>149</v>
      </c>
      <c r="FD41" s="119" t="s">
        <v>149</v>
      </c>
      <c r="FE41" s="119" t="s">
        <v>150</v>
      </c>
      <c r="FF41" s="119"/>
      <c r="FG41" s="119" t="s">
        <v>150</v>
      </c>
      <c r="FH41" s="119" t="s">
        <v>150</v>
      </c>
      <c r="FI41" s="119" t="s">
        <v>150</v>
      </c>
      <c r="FJ41" s="119" t="s">
        <v>149</v>
      </c>
      <c r="FK41" s="119" t="s">
        <v>150</v>
      </c>
      <c r="FL41" s="119" t="s">
        <v>150</v>
      </c>
      <c r="FM41" s="119" t="s">
        <v>150</v>
      </c>
      <c r="FN41" s="119" t="s">
        <v>149</v>
      </c>
      <c r="FO41" s="119" t="s">
        <v>149</v>
      </c>
      <c r="FP41" s="119" t="s">
        <v>149</v>
      </c>
      <c r="FQ41" s="119" t="s">
        <v>150</v>
      </c>
      <c r="FR41" s="119"/>
      <c r="FS41" s="119"/>
      <c r="FT41" s="253"/>
      <c r="FU41" s="253"/>
      <c r="FV41" s="253"/>
      <c r="FW41" s="252"/>
      <c r="FX41" s="271" t="s">
        <v>150</v>
      </c>
      <c r="FY41" s="253" t="s">
        <v>150</v>
      </c>
      <c r="FZ41" s="253" t="s">
        <v>150</v>
      </c>
      <c r="GA41" s="253" t="s">
        <v>150</v>
      </c>
      <c r="GB41" s="252" t="s">
        <v>150</v>
      </c>
      <c r="GC41" s="123"/>
      <c r="GD41" s="253"/>
      <c r="GE41" s="119"/>
      <c r="GF41" s="119"/>
      <c r="GG41" s="119"/>
      <c r="GH41" s="119"/>
      <c r="GI41" s="119"/>
      <c r="GJ41" s="119"/>
      <c r="GK41" s="123"/>
    </row>
    <row r="42" spans="1:193" ht="12.75">
      <c r="A42" s="124" t="s">
        <v>131</v>
      </c>
      <c r="B42" s="116" t="s">
        <v>137</v>
      </c>
      <c r="C42" s="117">
        <f t="shared" si="24"/>
        <v>2</v>
      </c>
      <c r="D42" s="118">
        <f t="shared" si="15"/>
        <v>2</v>
      </c>
      <c r="E42" s="119">
        <f t="shared" si="25"/>
        <v>1</v>
      </c>
      <c r="F42" s="118">
        <f t="shared" si="26"/>
        <v>1</v>
      </c>
      <c r="G42" s="118">
        <f t="shared" si="27"/>
        <v>0</v>
      </c>
      <c r="H42" s="122">
        <f t="shared" si="16"/>
        <v>0</v>
      </c>
      <c r="I42" s="388">
        <f t="shared" si="17"/>
        <v>152</v>
      </c>
      <c r="J42" s="121">
        <f t="shared" si="23"/>
        <v>76</v>
      </c>
      <c r="K42" s="121">
        <f>ABS(I42*100/I1)</f>
        <v>3.8383838383838382</v>
      </c>
      <c r="L42" s="120">
        <v>8</v>
      </c>
      <c r="M42" s="409">
        <f t="shared" si="14"/>
        <v>3</v>
      </c>
      <c r="N42" s="120">
        <f t="shared" si="18"/>
        <v>5</v>
      </c>
      <c r="O42" s="409">
        <f t="shared" si="19"/>
        <v>5</v>
      </c>
      <c r="P42" s="409">
        <f t="shared" si="20"/>
        <v>0</v>
      </c>
      <c r="Q42" s="409">
        <f t="shared" si="21"/>
        <v>0</v>
      </c>
      <c r="R42" s="378">
        <f>Targetes!H42</f>
        <v>1</v>
      </c>
      <c r="S42" s="375">
        <f>Targetes!I42</f>
        <v>0</v>
      </c>
      <c r="T42" s="384">
        <f>Targetes!J42</f>
        <v>0</v>
      </c>
      <c r="U42" s="119">
        <f t="shared" si="22"/>
        <v>0</v>
      </c>
      <c r="V42" s="123">
        <f>GOLS!D42</f>
        <v>0</v>
      </c>
      <c r="W42" s="492"/>
      <c r="X42" s="253" t="s">
        <v>146</v>
      </c>
      <c r="Y42" s="253" t="s">
        <v>145</v>
      </c>
      <c r="Z42" s="253" t="s">
        <v>147</v>
      </c>
      <c r="AA42" s="253" t="s">
        <v>147</v>
      </c>
      <c r="AB42" s="253" t="s">
        <v>147</v>
      </c>
      <c r="AC42" s="253" t="s">
        <v>147</v>
      </c>
      <c r="AD42" s="119" t="s">
        <v>147</v>
      </c>
      <c r="AE42" s="119" t="s">
        <v>146</v>
      </c>
      <c r="AF42" s="253" t="s">
        <v>162</v>
      </c>
      <c r="AG42" s="253" t="s">
        <v>162</v>
      </c>
      <c r="AH42" s="253" t="s">
        <v>162</v>
      </c>
      <c r="AI42" s="253" t="s">
        <v>162</v>
      </c>
      <c r="AJ42" s="253" t="s">
        <v>162</v>
      </c>
      <c r="AK42" s="253" t="s">
        <v>162</v>
      </c>
      <c r="AL42" s="253" t="s">
        <v>162</v>
      </c>
      <c r="AM42" s="253" t="s">
        <v>162</v>
      </c>
      <c r="AN42" s="253" t="s">
        <v>162</v>
      </c>
      <c r="AO42" s="253" t="s">
        <v>162</v>
      </c>
      <c r="AP42" s="253" t="s">
        <v>162</v>
      </c>
      <c r="AQ42" s="253" t="s">
        <v>162</v>
      </c>
      <c r="AR42" s="253" t="s">
        <v>162</v>
      </c>
      <c r="AS42" s="253" t="s">
        <v>162</v>
      </c>
      <c r="AT42" s="253" t="s">
        <v>162</v>
      </c>
      <c r="AU42" s="253" t="s">
        <v>162</v>
      </c>
      <c r="AV42" s="253" t="s">
        <v>162</v>
      </c>
      <c r="AW42" s="253" t="s">
        <v>162</v>
      </c>
      <c r="AX42" s="253" t="s">
        <v>162</v>
      </c>
      <c r="AY42" s="253" t="s">
        <v>162</v>
      </c>
      <c r="AZ42" s="253" t="s">
        <v>162</v>
      </c>
      <c r="BA42" s="253" t="s">
        <v>162</v>
      </c>
      <c r="BB42" s="253" t="s">
        <v>162</v>
      </c>
      <c r="BC42" s="253" t="s">
        <v>162</v>
      </c>
      <c r="BD42" s="253" t="s">
        <v>162</v>
      </c>
      <c r="BE42" s="253" t="s">
        <v>162</v>
      </c>
      <c r="BF42" s="253" t="s">
        <v>162</v>
      </c>
      <c r="BG42" s="253" t="s">
        <v>162</v>
      </c>
      <c r="BH42" s="253" t="s">
        <v>162</v>
      </c>
      <c r="BI42" s="253" t="s">
        <v>162</v>
      </c>
      <c r="BJ42" s="253" t="s">
        <v>162</v>
      </c>
      <c r="BK42" s="253" t="s">
        <v>162</v>
      </c>
      <c r="BL42" s="253" t="s">
        <v>162</v>
      </c>
      <c r="BM42" s="123" t="s">
        <v>162</v>
      </c>
      <c r="BN42" s="271" t="s">
        <v>162</v>
      </c>
      <c r="BO42" s="253" t="s">
        <v>162</v>
      </c>
      <c r="BP42" s="253" t="s">
        <v>162</v>
      </c>
      <c r="BQ42" s="253" t="s">
        <v>162</v>
      </c>
      <c r="BR42" s="252" t="s">
        <v>162</v>
      </c>
      <c r="BS42" s="122" t="s">
        <v>162</v>
      </c>
      <c r="BT42" s="119" t="s">
        <v>162</v>
      </c>
      <c r="BU42" s="119" t="s">
        <v>162</v>
      </c>
      <c r="BV42" s="119" t="s">
        <v>162</v>
      </c>
      <c r="BW42" s="119" t="s">
        <v>162</v>
      </c>
      <c r="BX42" s="119" t="s">
        <v>162</v>
      </c>
      <c r="BY42" s="119" t="s">
        <v>162</v>
      </c>
      <c r="BZ42" s="119" t="s">
        <v>162</v>
      </c>
      <c r="CA42" s="123" t="s">
        <v>162</v>
      </c>
      <c r="CB42" s="157"/>
      <c r="CC42" s="253">
        <v>90</v>
      </c>
      <c r="CD42" s="119"/>
      <c r="CE42" s="119"/>
      <c r="CF42" s="119"/>
      <c r="CG42" s="119"/>
      <c r="CH42" s="119"/>
      <c r="CI42" s="119"/>
      <c r="CJ42" s="119">
        <v>62</v>
      </c>
      <c r="CK42" s="253"/>
      <c r="CL42" s="253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253"/>
      <c r="DP42" s="253"/>
      <c r="DQ42" s="253"/>
      <c r="DR42" s="252"/>
      <c r="DS42" s="271"/>
      <c r="DT42" s="253"/>
      <c r="DU42" s="253"/>
      <c r="DV42" s="253"/>
      <c r="DW42" s="252"/>
      <c r="DX42" s="123"/>
      <c r="DY42" s="119" t="s">
        <v>162</v>
      </c>
      <c r="DZ42" s="119" t="s">
        <v>162</v>
      </c>
      <c r="EA42" s="119" t="s">
        <v>162</v>
      </c>
      <c r="EB42" s="119" t="s">
        <v>162</v>
      </c>
      <c r="EC42" s="119" t="s">
        <v>162</v>
      </c>
      <c r="ED42" s="119" t="s">
        <v>162</v>
      </c>
      <c r="EE42" s="119" t="s">
        <v>162</v>
      </c>
      <c r="EF42" s="123" t="s">
        <v>162</v>
      </c>
      <c r="EG42" s="170"/>
      <c r="EH42" s="119"/>
      <c r="EI42" s="119"/>
      <c r="EJ42" s="119"/>
      <c r="EK42" s="119"/>
      <c r="EL42" s="119"/>
      <c r="EM42" s="119"/>
      <c r="EN42" s="119"/>
      <c r="EO42" s="119" t="s">
        <v>149</v>
      </c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253" t="s">
        <v>162</v>
      </c>
      <c r="FU42" s="253" t="s">
        <v>162</v>
      </c>
      <c r="FV42" s="253" t="s">
        <v>162</v>
      </c>
      <c r="FW42" s="252" t="s">
        <v>162</v>
      </c>
      <c r="FX42" s="271" t="s">
        <v>162</v>
      </c>
      <c r="FY42" s="253" t="s">
        <v>162</v>
      </c>
      <c r="FZ42" s="253" t="s">
        <v>162</v>
      </c>
      <c r="GA42" s="253" t="s">
        <v>162</v>
      </c>
      <c r="GB42" s="252" t="s">
        <v>162</v>
      </c>
      <c r="GC42" s="123" t="s">
        <v>162</v>
      </c>
      <c r="GD42" s="253" t="s">
        <v>162</v>
      </c>
      <c r="GE42" s="119" t="s">
        <v>162</v>
      </c>
      <c r="GF42" s="119" t="s">
        <v>162</v>
      </c>
      <c r="GG42" s="119" t="s">
        <v>162</v>
      </c>
      <c r="GH42" s="119" t="s">
        <v>162</v>
      </c>
      <c r="GI42" s="119" t="s">
        <v>162</v>
      </c>
      <c r="GJ42" s="119" t="s">
        <v>162</v>
      </c>
      <c r="GK42" s="123" t="s">
        <v>162</v>
      </c>
    </row>
    <row r="43" spans="1:193" ht="12.75">
      <c r="A43" s="153" t="s">
        <v>207</v>
      </c>
      <c r="B43" s="116" t="s">
        <v>141</v>
      </c>
      <c r="C43" s="117">
        <f t="shared" si="24"/>
        <v>1</v>
      </c>
      <c r="D43" s="118">
        <f t="shared" si="15"/>
        <v>0</v>
      </c>
      <c r="E43" s="119">
        <f t="shared" si="25"/>
        <v>0</v>
      </c>
      <c r="F43" s="118">
        <f t="shared" si="26"/>
        <v>0</v>
      </c>
      <c r="G43" s="118">
        <f t="shared" si="27"/>
        <v>1</v>
      </c>
      <c r="H43" s="122">
        <f t="shared" si="16"/>
        <v>0</v>
      </c>
      <c r="I43" s="388">
        <f t="shared" si="17"/>
        <v>19</v>
      </c>
      <c r="J43" s="121">
        <f t="shared" si="23"/>
        <v>19</v>
      </c>
      <c r="K43" s="121">
        <f>ABS(I43*100/I1)</f>
        <v>0.4797979797979798</v>
      </c>
      <c r="L43" s="120">
        <v>1</v>
      </c>
      <c r="M43" s="409">
        <f t="shared" si="14"/>
        <v>1</v>
      </c>
      <c r="N43" s="120">
        <f>SUM(O43:Q43)</f>
        <v>0</v>
      </c>
      <c r="O43" s="409">
        <f t="shared" si="19"/>
        <v>0</v>
      </c>
      <c r="P43" s="409">
        <f t="shared" si="20"/>
        <v>0</v>
      </c>
      <c r="Q43" s="409">
        <f t="shared" si="21"/>
        <v>0</v>
      </c>
      <c r="R43" s="378">
        <f>Targetes!H43</f>
        <v>0</v>
      </c>
      <c r="S43" s="375">
        <f>Targetes!I43</f>
        <v>0</v>
      </c>
      <c r="T43" s="384">
        <f>Targetes!J43</f>
        <v>0</v>
      </c>
      <c r="U43" s="119">
        <f>SUM(S43:T43)</f>
        <v>0</v>
      </c>
      <c r="V43" s="123">
        <f>GOLS!D43</f>
        <v>0</v>
      </c>
      <c r="W43" s="492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 t="s">
        <v>145</v>
      </c>
      <c r="BJ43" s="119"/>
      <c r="BK43" s="119"/>
      <c r="BL43" s="119"/>
      <c r="BM43" s="122"/>
      <c r="BN43" s="298"/>
      <c r="BO43" s="119"/>
      <c r="BP43" s="252"/>
      <c r="BQ43" s="130"/>
      <c r="BR43" s="134"/>
      <c r="BS43" s="122"/>
      <c r="BT43" s="130"/>
      <c r="BU43" s="130"/>
      <c r="BV43" s="130"/>
      <c r="BW43" s="119"/>
      <c r="BX43" s="119"/>
      <c r="BY43" s="119"/>
      <c r="BZ43" s="130"/>
      <c r="CA43" s="193"/>
      <c r="CB43" s="157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>
        <v>19</v>
      </c>
      <c r="DO43" s="119"/>
      <c r="DP43" s="119"/>
      <c r="DQ43" s="119"/>
      <c r="DR43" s="122"/>
      <c r="DS43" s="298"/>
      <c r="DT43" s="119"/>
      <c r="DU43" s="252"/>
      <c r="DV43" s="130"/>
      <c r="DW43" s="134"/>
      <c r="DX43" s="123"/>
      <c r="DY43" s="130"/>
      <c r="DZ43" s="130"/>
      <c r="EA43" s="130"/>
      <c r="EB43" s="119"/>
      <c r="EC43" s="119"/>
      <c r="ED43" s="119"/>
      <c r="EE43" s="130"/>
      <c r="EF43" s="193"/>
      <c r="EG43" s="170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 t="s">
        <v>150</v>
      </c>
      <c r="FT43" s="119"/>
      <c r="FU43" s="119"/>
      <c r="FV43" s="119"/>
      <c r="FW43" s="122"/>
      <c r="FX43" s="298"/>
      <c r="FY43" s="119"/>
      <c r="FZ43" s="252"/>
      <c r="GA43" s="130"/>
      <c r="GB43" s="134"/>
      <c r="GC43" s="123"/>
      <c r="GD43" s="366"/>
      <c r="GE43" s="130"/>
      <c r="GF43" s="130"/>
      <c r="GG43" s="119"/>
      <c r="GH43" s="119"/>
      <c r="GI43" s="119"/>
      <c r="GJ43" s="130"/>
      <c r="GK43" s="193"/>
    </row>
    <row r="44" spans="1:193" ht="12.75" hidden="1">
      <c r="A44" s="153"/>
      <c r="B44" s="116"/>
      <c r="C44" s="117">
        <f t="shared" si="24"/>
        <v>0</v>
      </c>
      <c r="D44" s="118">
        <f t="shared" si="15"/>
        <v>0</v>
      </c>
      <c r="E44" s="119">
        <f t="shared" si="25"/>
        <v>0</v>
      </c>
      <c r="F44" s="118">
        <f t="shared" si="26"/>
        <v>0</v>
      </c>
      <c r="G44" s="118">
        <f t="shared" si="27"/>
        <v>0</v>
      </c>
      <c r="H44" s="122">
        <f t="shared" si="16"/>
        <v>0</v>
      </c>
      <c r="I44" s="387">
        <f aca="true" t="shared" si="28" ref="I44:I59">SUM(CC44:DX44)</f>
        <v>0</v>
      </c>
      <c r="J44" s="67" t="e">
        <f>ABS(I44/#REF!)</f>
        <v>#REF!</v>
      </c>
      <c r="K44" s="121">
        <f>ABS(I44*100/I1)</f>
        <v>0</v>
      </c>
      <c r="L44" s="120">
        <f>K1</f>
        <v>44</v>
      </c>
      <c r="M44" s="120">
        <f>COUNTIF(X44:BN44,"C")+COUNTIF(X44:BN44,"T")</f>
        <v>0</v>
      </c>
      <c r="N44" s="120">
        <f>SUM(O44:Q44)</f>
        <v>0</v>
      </c>
      <c r="O44" s="66">
        <f t="shared" si="19"/>
        <v>0</v>
      </c>
      <c r="P44" s="66">
        <f t="shared" si="20"/>
        <v>0</v>
      </c>
      <c r="Q44" s="66">
        <f t="shared" si="21"/>
        <v>0</v>
      </c>
      <c r="R44" s="378">
        <f>Targetes!H44</f>
        <v>0</v>
      </c>
      <c r="S44" s="375">
        <f>Targetes!I44</f>
        <v>0</v>
      </c>
      <c r="T44" s="384">
        <f>Targetes!J44</f>
        <v>0</v>
      </c>
      <c r="U44" s="119">
        <f>SUM(S44:T44)</f>
        <v>0</v>
      </c>
      <c r="V44" s="123">
        <f>GOLS!D44</f>
        <v>0</v>
      </c>
      <c r="W44" s="492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22"/>
      <c r="BN44" s="298"/>
      <c r="BO44" s="119"/>
      <c r="BP44" s="122"/>
      <c r="BQ44" s="129"/>
      <c r="BR44" s="134"/>
      <c r="BS44" s="122"/>
      <c r="BT44" s="130"/>
      <c r="BU44" s="129"/>
      <c r="BV44" s="130"/>
      <c r="BW44" s="119"/>
      <c r="BX44" s="119"/>
      <c r="BY44" s="119"/>
      <c r="BZ44" s="129"/>
      <c r="CA44" s="193"/>
      <c r="CB44" s="157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22"/>
      <c r="DS44" s="298"/>
      <c r="DT44" s="119"/>
      <c r="DU44" s="122"/>
      <c r="DV44" s="129"/>
      <c r="DW44" s="134"/>
      <c r="DX44" s="123"/>
      <c r="DY44" s="130"/>
      <c r="DZ44" s="129"/>
      <c r="EA44" s="130"/>
      <c r="EB44" s="119"/>
      <c r="EC44" s="119"/>
      <c r="ED44" s="119"/>
      <c r="EE44" s="129"/>
      <c r="EF44" s="193"/>
      <c r="EG44" s="170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22"/>
      <c r="FX44" s="298"/>
      <c r="FY44" s="119"/>
      <c r="FZ44" s="122"/>
      <c r="GA44" s="129"/>
      <c r="GB44" s="134"/>
      <c r="GC44" s="123"/>
      <c r="GD44" s="366"/>
      <c r="GE44" s="129"/>
      <c r="GF44" s="130"/>
      <c r="GG44" s="119"/>
      <c r="GH44" s="119"/>
      <c r="GI44" s="119"/>
      <c r="GJ44" s="129"/>
      <c r="GK44" s="193"/>
    </row>
    <row r="45" spans="1:193" ht="12.75" hidden="1">
      <c r="A45" s="154"/>
      <c r="B45" s="116"/>
      <c r="C45" s="117">
        <f t="shared" si="24"/>
        <v>0</v>
      </c>
      <c r="D45" s="118">
        <f t="shared" si="15"/>
        <v>0</v>
      </c>
      <c r="E45" s="119">
        <f t="shared" si="25"/>
        <v>0</v>
      </c>
      <c r="F45" s="118">
        <f t="shared" si="26"/>
        <v>0</v>
      </c>
      <c r="G45" s="118">
        <f t="shared" si="27"/>
        <v>0</v>
      </c>
      <c r="H45" s="122">
        <f t="shared" si="16"/>
        <v>0</v>
      </c>
      <c r="I45" s="387">
        <f t="shared" si="28"/>
        <v>0</v>
      </c>
      <c r="J45" s="67" t="e">
        <f>ABS(I45/#REF!)</f>
        <v>#REF!</v>
      </c>
      <c r="K45" s="121">
        <f>ABS(I45*100/I1)</f>
        <v>0</v>
      </c>
      <c r="L45" s="120">
        <f>K1</f>
        <v>44</v>
      </c>
      <c r="M45" s="120">
        <f>COUNTIF(X45:BN45,"C")+COUNTIF(X45:BN45,"T")</f>
        <v>0</v>
      </c>
      <c r="N45" s="120">
        <f>SUM(O45:Q45)</f>
        <v>0</v>
      </c>
      <c r="O45" s="66">
        <f t="shared" si="19"/>
        <v>0</v>
      </c>
      <c r="P45" s="66">
        <f t="shared" si="20"/>
        <v>0</v>
      </c>
      <c r="Q45" s="66">
        <f t="shared" si="21"/>
        <v>0</v>
      </c>
      <c r="R45" s="378">
        <f>Targetes!H45</f>
        <v>0</v>
      </c>
      <c r="S45" s="375">
        <f>Targetes!I45</f>
        <v>0</v>
      </c>
      <c r="T45" s="384">
        <f>Targetes!J45</f>
        <v>0</v>
      </c>
      <c r="U45" s="119">
        <f>SUM(S45:T45)</f>
        <v>0</v>
      </c>
      <c r="V45" s="123">
        <f>GOLS!D45</f>
        <v>0</v>
      </c>
      <c r="W45" s="492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22"/>
      <c r="BN45" s="298"/>
      <c r="BO45" s="119"/>
      <c r="BP45" s="122"/>
      <c r="BQ45" s="129"/>
      <c r="BR45" s="134"/>
      <c r="BS45" s="122"/>
      <c r="BT45" s="130"/>
      <c r="BU45" s="129"/>
      <c r="BV45" s="130"/>
      <c r="BW45" s="119"/>
      <c r="BX45" s="119"/>
      <c r="BY45" s="119"/>
      <c r="BZ45" s="129"/>
      <c r="CA45" s="193"/>
      <c r="CB45" s="157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22"/>
      <c r="DS45" s="298"/>
      <c r="DT45" s="119"/>
      <c r="DU45" s="122"/>
      <c r="DV45" s="129"/>
      <c r="DW45" s="134"/>
      <c r="DX45" s="123"/>
      <c r="DY45" s="130"/>
      <c r="DZ45" s="129"/>
      <c r="EA45" s="130"/>
      <c r="EB45" s="119"/>
      <c r="EC45" s="119"/>
      <c r="ED45" s="119"/>
      <c r="EE45" s="129"/>
      <c r="EF45" s="193"/>
      <c r="EG45" s="170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22"/>
      <c r="FX45" s="298"/>
      <c r="FY45" s="119"/>
      <c r="FZ45" s="122"/>
      <c r="GA45" s="129"/>
      <c r="GB45" s="134"/>
      <c r="GC45" s="123"/>
      <c r="GD45" s="366"/>
      <c r="GE45" s="129"/>
      <c r="GF45" s="130"/>
      <c r="GG45" s="119"/>
      <c r="GH45" s="119"/>
      <c r="GI45" s="119"/>
      <c r="GJ45" s="129"/>
      <c r="GK45" s="193"/>
    </row>
    <row r="46" spans="1:193" ht="12.75" hidden="1">
      <c r="A46" s="152"/>
      <c r="B46" s="116"/>
      <c r="C46" s="117">
        <f t="shared" si="24"/>
        <v>0</v>
      </c>
      <c r="D46" s="118">
        <f t="shared" si="15"/>
        <v>0</v>
      </c>
      <c r="E46" s="119">
        <f t="shared" si="25"/>
        <v>0</v>
      </c>
      <c r="F46" s="118">
        <f t="shared" si="26"/>
        <v>0</v>
      </c>
      <c r="G46" s="118">
        <f t="shared" si="27"/>
        <v>0</v>
      </c>
      <c r="H46" s="122">
        <f t="shared" si="16"/>
        <v>0</v>
      </c>
      <c r="I46" s="387">
        <f t="shared" si="28"/>
        <v>0</v>
      </c>
      <c r="J46" s="67" t="e">
        <f>ABS(I46/#REF!)</f>
        <v>#REF!</v>
      </c>
      <c r="K46" s="121">
        <f>ABS(I46*100/I1)</f>
        <v>0</v>
      </c>
      <c r="L46" s="120">
        <f>K1</f>
        <v>44</v>
      </c>
      <c r="M46" s="120">
        <f>COUNTIF(X46:BN46,"C")+COUNTIF(X46:BN46,"T")</f>
        <v>0</v>
      </c>
      <c r="N46" s="120">
        <f>SUM(O46:Q46)</f>
        <v>0</v>
      </c>
      <c r="O46" s="66">
        <f t="shared" si="19"/>
        <v>0</v>
      </c>
      <c r="P46" s="66">
        <f t="shared" si="20"/>
        <v>0</v>
      </c>
      <c r="Q46" s="66">
        <f t="shared" si="21"/>
        <v>0</v>
      </c>
      <c r="R46" s="378">
        <f>Targetes!H46</f>
        <v>0</v>
      </c>
      <c r="S46" s="375">
        <f>Targetes!I46</f>
        <v>0</v>
      </c>
      <c r="T46" s="384">
        <f>Targetes!J46</f>
        <v>0</v>
      </c>
      <c r="U46" s="119">
        <f>SUM(S46:T46)</f>
        <v>0</v>
      </c>
      <c r="V46" s="123">
        <f>GOLS!D46</f>
        <v>0</v>
      </c>
      <c r="W46" s="492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22"/>
      <c r="BN46" s="298"/>
      <c r="BO46" s="119"/>
      <c r="BP46" s="122"/>
      <c r="BQ46" s="233"/>
      <c r="BR46" s="237"/>
      <c r="BS46" s="122"/>
      <c r="BT46" s="233"/>
      <c r="BU46" s="233"/>
      <c r="BV46" s="233"/>
      <c r="BW46" s="119"/>
      <c r="BX46" s="119"/>
      <c r="BY46" s="119"/>
      <c r="BZ46" s="233"/>
      <c r="CA46" s="292"/>
      <c r="CB46" s="158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22"/>
      <c r="DS46" s="298"/>
      <c r="DT46" s="119"/>
      <c r="DU46" s="122"/>
      <c r="DV46" s="233"/>
      <c r="DW46" s="237"/>
      <c r="DX46" s="123"/>
      <c r="DY46" s="233"/>
      <c r="DZ46" s="233"/>
      <c r="EA46" s="233"/>
      <c r="EB46" s="119"/>
      <c r="EC46" s="119"/>
      <c r="ED46" s="119"/>
      <c r="EE46" s="233"/>
      <c r="EF46" s="292"/>
      <c r="EG46" s="87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22"/>
      <c r="FX46" s="298"/>
      <c r="FY46" s="119"/>
      <c r="FZ46" s="122"/>
      <c r="GA46" s="233"/>
      <c r="GB46" s="357"/>
      <c r="GC46" s="123"/>
      <c r="GD46" s="367"/>
      <c r="GE46" s="233"/>
      <c r="GF46" s="233"/>
      <c r="GG46" s="119"/>
      <c r="GH46" s="119"/>
      <c r="GI46" s="119"/>
      <c r="GJ46" s="233"/>
      <c r="GK46" s="292"/>
    </row>
    <row r="47" spans="1:193" ht="12.75">
      <c r="A47" s="150" t="s">
        <v>151</v>
      </c>
      <c r="B47" s="71" t="s">
        <v>153</v>
      </c>
      <c r="C47" s="21"/>
      <c r="D47" s="15"/>
      <c r="E47" s="65"/>
      <c r="F47" s="15"/>
      <c r="G47" s="15"/>
      <c r="H47" s="68"/>
      <c r="I47" s="387"/>
      <c r="J47" s="67"/>
      <c r="K47" s="67"/>
      <c r="L47" s="66"/>
      <c r="M47" s="66"/>
      <c r="N47" s="66"/>
      <c r="O47" s="66"/>
      <c r="P47" s="66"/>
      <c r="Q47" s="66"/>
      <c r="R47" s="378"/>
      <c r="S47" s="375"/>
      <c r="T47" s="384"/>
      <c r="U47" s="65"/>
      <c r="V47" s="91">
        <f>GOLS!D47</f>
        <v>1</v>
      </c>
      <c r="W47" s="492"/>
      <c r="X47" s="89"/>
      <c r="Y47" s="89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8"/>
      <c r="BN47" s="297"/>
      <c r="BO47" s="65"/>
      <c r="BP47" s="68"/>
      <c r="BQ47" s="115"/>
      <c r="BR47" s="236"/>
      <c r="BS47" s="68"/>
      <c r="BT47" s="7"/>
      <c r="BU47" s="115"/>
      <c r="BV47" s="7"/>
      <c r="BW47" s="65"/>
      <c r="BX47" s="65"/>
      <c r="BY47" s="65"/>
      <c r="BZ47" s="115"/>
      <c r="CA47" s="33"/>
      <c r="CB47" s="158"/>
      <c r="CC47" s="89"/>
      <c r="CD47" s="89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8"/>
      <c r="DS47" s="297"/>
      <c r="DT47" s="65"/>
      <c r="DU47" s="68"/>
      <c r="DV47" s="115"/>
      <c r="DW47" s="236"/>
      <c r="DX47" s="91"/>
      <c r="DY47" s="7"/>
      <c r="DZ47" s="115"/>
      <c r="EA47" s="7"/>
      <c r="EB47" s="65"/>
      <c r="EC47" s="65"/>
      <c r="ED47" s="65"/>
      <c r="EE47" s="115"/>
      <c r="EF47" s="33"/>
      <c r="EG47" s="87"/>
      <c r="EH47" s="89"/>
      <c r="EI47" s="89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8"/>
      <c r="FX47" s="297"/>
      <c r="FY47" s="65"/>
      <c r="FZ47" s="68"/>
      <c r="GA47" s="115"/>
      <c r="GB47" s="236"/>
      <c r="GC47" s="91"/>
      <c r="GD47" s="32"/>
      <c r="GE47" s="115"/>
      <c r="GF47" s="7"/>
      <c r="GG47" s="65"/>
      <c r="GH47" s="65"/>
      <c r="GI47" s="65"/>
      <c r="GJ47" s="115"/>
      <c r="GK47" s="33"/>
    </row>
    <row r="48" spans="1:193" ht="12.75">
      <c r="A48" s="150" t="s">
        <v>169</v>
      </c>
      <c r="B48" s="71" t="s">
        <v>153</v>
      </c>
      <c r="C48" s="21"/>
      <c r="D48" s="15"/>
      <c r="E48" s="65"/>
      <c r="F48" s="15"/>
      <c r="G48" s="15"/>
      <c r="H48" s="68"/>
      <c r="I48" s="387"/>
      <c r="J48" s="67"/>
      <c r="K48" s="67"/>
      <c r="L48" s="66"/>
      <c r="M48" s="66"/>
      <c r="N48" s="66"/>
      <c r="O48" s="66"/>
      <c r="P48" s="66"/>
      <c r="Q48" s="66"/>
      <c r="R48" s="378"/>
      <c r="S48" s="375"/>
      <c r="T48" s="384"/>
      <c r="U48" s="65"/>
      <c r="V48" s="91">
        <f>GOLS!D48</f>
        <v>1</v>
      </c>
      <c r="W48" s="492"/>
      <c r="X48" s="89"/>
      <c r="Y48" s="89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8"/>
      <c r="BN48" s="297"/>
      <c r="BO48" s="65"/>
      <c r="BP48" s="68"/>
      <c r="BQ48" s="115"/>
      <c r="BR48" s="236"/>
      <c r="BS48" s="68"/>
      <c r="BT48" s="7"/>
      <c r="BU48" s="115"/>
      <c r="BV48" s="7"/>
      <c r="BW48" s="65"/>
      <c r="BX48" s="65"/>
      <c r="BY48" s="65"/>
      <c r="BZ48" s="115"/>
      <c r="CA48" s="33"/>
      <c r="CB48" s="158"/>
      <c r="CC48" s="89"/>
      <c r="CD48" s="89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8"/>
      <c r="DS48" s="297"/>
      <c r="DT48" s="65"/>
      <c r="DU48" s="68"/>
      <c r="DV48" s="115"/>
      <c r="DW48" s="236"/>
      <c r="DX48" s="91"/>
      <c r="DY48" s="7"/>
      <c r="DZ48" s="115"/>
      <c r="EA48" s="7"/>
      <c r="EB48" s="65"/>
      <c r="EC48" s="65"/>
      <c r="ED48" s="65"/>
      <c r="EE48" s="115"/>
      <c r="EF48" s="33"/>
      <c r="EG48" s="87"/>
      <c r="EH48" s="89"/>
      <c r="EI48" s="89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8"/>
      <c r="FX48" s="297"/>
      <c r="FY48" s="65"/>
      <c r="FZ48" s="68"/>
      <c r="GA48" s="115"/>
      <c r="GB48" s="236"/>
      <c r="GC48" s="91"/>
      <c r="GD48" s="32"/>
      <c r="GE48" s="115"/>
      <c r="GF48" s="7"/>
      <c r="GG48" s="65"/>
      <c r="GH48" s="65"/>
      <c r="GI48" s="65"/>
      <c r="GJ48" s="115"/>
      <c r="GK48" s="33"/>
    </row>
    <row r="49" spans="1:193" ht="12.75">
      <c r="A49" s="150"/>
      <c r="B49" s="71"/>
      <c r="C49" s="21">
        <f t="shared" si="24"/>
        <v>0</v>
      </c>
      <c r="D49" s="15">
        <f t="shared" si="15"/>
        <v>0</v>
      </c>
      <c r="E49" s="65">
        <f t="shared" si="25"/>
        <v>0</v>
      </c>
      <c r="F49" s="15">
        <f t="shared" si="26"/>
        <v>0</v>
      </c>
      <c r="G49" s="15">
        <f t="shared" si="27"/>
        <v>0</v>
      </c>
      <c r="H49" s="68">
        <f t="shared" si="16"/>
        <v>0</v>
      </c>
      <c r="I49" s="387">
        <f t="shared" si="28"/>
        <v>0</v>
      </c>
      <c r="J49" s="67" t="e">
        <f>ABS(I49/#REF!)</f>
        <v>#REF!</v>
      </c>
      <c r="K49" s="67">
        <f>ABS(I49*100/I1)</f>
        <v>0</v>
      </c>
      <c r="L49" s="66">
        <f>K1</f>
        <v>44</v>
      </c>
      <c r="M49" s="66">
        <f aca="true" t="shared" si="29" ref="M49:M57">COUNTIF(X49:BN49,"C")+COUNTIF(X49:BN49,"T")</f>
        <v>0</v>
      </c>
      <c r="N49" s="66">
        <f aca="true" t="shared" si="30" ref="N49:N57">SUM(O49:Q49)</f>
        <v>0</v>
      </c>
      <c r="O49" s="66">
        <f aca="true" t="shared" si="31" ref="O49:O57">COUNTIF(X49:BN49,"DT")</f>
        <v>0</v>
      </c>
      <c r="P49" s="66">
        <f aca="true" t="shared" si="32" ref="P49:P57">COUNTIF(X49:BN49,"L")</f>
        <v>0</v>
      </c>
      <c r="Q49" s="66">
        <f aca="true" t="shared" si="33" ref="Q49:Q57">COUNTIF(X49:BN49,"S")</f>
        <v>0</v>
      </c>
      <c r="R49" s="378">
        <f>Targetes!H49</f>
        <v>0</v>
      </c>
      <c r="S49" s="375">
        <f>Targetes!I49</f>
        <v>0</v>
      </c>
      <c r="T49" s="384">
        <f>Targetes!J49</f>
        <v>0</v>
      </c>
      <c r="U49" s="65">
        <f>SUM(S49:T49)</f>
        <v>0</v>
      </c>
      <c r="V49" s="91"/>
      <c r="W49" s="492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8"/>
      <c r="BN49" s="297"/>
      <c r="BO49" s="65"/>
      <c r="BP49" s="68"/>
      <c r="BQ49" s="115"/>
      <c r="BR49" s="236"/>
      <c r="BS49" s="68"/>
      <c r="BT49" s="7"/>
      <c r="BU49" s="115"/>
      <c r="BV49" s="7"/>
      <c r="BW49" s="65"/>
      <c r="BX49" s="65"/>
      <c r="BY49" s="65"/>
      <c r="BZ49" s="115"/>
      <c r="CA49" s="33"/>
      <c r="CB49" s="158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8"/>
      <c r="DS49" s="297"/>
      <c r="DT49" s="65"/>
      <c r="DU49" s="68"/>
      <c r="DV49" s="115"/>
      <c r="DW49" s="236"/>
      <c r="DX49" s="91"/>
      <c r="DY49" s="7"/>
      <c r="DZ49" s="115"/>
      <c r="EA49" s="7"/>
      <c r="EB49" s="65"/>
      <c r="EC49" s="65"/>
      <c r="ED49" s="65"/>
      <c r="EE49" s="115"/>
      <c r="EF49" s="33"/>
      <c r="EG49" s="87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8"/>
      <c r="FX49" s="297"/>
      <c r="FY49" s="65"/>
      <c r="FZ49" s="68"/>
      <c r="GA49" s="115"/>
      <c r="GB49" s="236"/>
      <c r="GC49" s="91"/>
      <c r="GD49" s="32"/>
      <c r="GE49" s="115"/>
      <c r="GF49" s="7"/>
      <c r="GG49" s="65"/>
      <c r="GH49" s="65"/>
      <c r="GI49" s="65"/>
      <c r="GJ49" s="115"/>
      <c r="GK49" s="33"/>
    </row>
    <row r="50" spans="1:193" ht="12.75">
      <c r="A50" s="151"/>
      <c r="B50" s="71"/>
      <c r="C50" s="21">
        <f t="shared" si="24"/>
        <v>0</v>
      </c>
      <c r="D50" s="15">
        <f t="shared" si="15"/>
        <v>0</v>
      </c>
      <c r="E50" s="65">
        <f t="shared" si="25"/>
        <v>0</v>
      </c>
      <c r="F50" s="15">
        <f t="shared" si="26"/>
        <v>0</v>
      </c>
      <c r="G50" s="15">
        <f t="shared" si="27"/>
        <v>0</v>
      </c>
      <c r="H50" s="68">
        <f t="shared" si="16"/>
        <v>0</v>
      </c>
      <c r="I50" s="387">
        <f t="shared" si="28"/>
        <v>0</v>
      </c>
      <c r="J50" s="67" t="e">
        <f>ABS(I50/#REF!)</f>
        <v>#REF!</v>
      </c>
      <c r="K50" s="67">
        <f>ABS(I50*100/I1)</f>
        <v>0</v>
      </c>
      <c r="L50" s="66">
        <f>K1</f>
        <v>44</v>
      </c>
      <c r="M50" s="66">
        <f t="shared" si="29"/>
        <v>0</v>
      </c>
      <c r="N50" s="66">
        <f t="shared" si="30"/>
        <v>0</v>
      </c>
      <c r="O50" s="66">
        <f t="shared" si="31"/>
        <v>0</v>
      </c>
      <c r="P50" s="66">
        <f t="shared" si="32"/>
        <v>0</v>
      </c>
      <c r="Q50" s="66">
        <f t="shared" si="33"/>
        <v>0</v>
      </c>
      <c r="R50" s="378">
        <f>Targetes!H50</f>
        <v>0</v>
      </c>
      <c r="S50" s="375">
        <f>Targetes!I50</f>
        <v>0</v>
      </c>
      <c r="T50" s="384">
        <f>Targetes!J50</f>
        <v>0</v>
      </c>
      <c r="U50" s="65">
        <f aca="true" t="shared" si="34" ref="U50:U60">SUM(S50:T50)</f>
        <v>0</v>
      </c>
      <c r="V50" s="91"/>
      <c r="W50" s="492"/>
      <c r="X50" s="89"/>
      <c r="Y50" s="89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8"/>
      <c r="BN50" s="297"/>
      <c r="BO50" s="65"/>
      <c r="BP50" s="68"/>
      <c r="BQ50" s="115"/>
      <c r="BR50" s="236"/>
      <c r="BS50" s="68"/>
      <c r="BT50" s="7"/>
      <c r="BU50" s="115"/>
      <c r="BV50" s="7"/>
      <c r="BW50" s="65"/>
      <c r="BX50" s="65"/>
      <c r="BY50" s="65"/>
      <c r="BZ50" s="115"/>
      <c r="CA50" s="33"/>
      <c r="CB50" s="158"/>
      <c r="CC50" s="89"/>
      <c r="CD50" s="89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8"/>
      <c r="DS50" s="297"/>
      <c r="DT50" s="65"/>
      <c r="DU50" s="68"/>
      <c r="DV50" s="115"/>
      <c r="DW50" s="236"/>
      <c r="DX50" s="91"/>
      <c r="DY50" s="7"/>
      <c r="DZ50" s="115"/>
      <c r="EA50" s="7"/>
      <c r="EB50" s="65"/>
      <c r="EC50" s="65"/>
      <c r="ED50" s="65"/>
      <c r="EE50" s="115"/>
      <c r="EF50" s="33"/>
      <c r="EG50" s="87"/>
      <c r="EH50" s="89"/>
      <c r="EI50" s="89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8"/>
      <c r="FX50" s="297"/>
      <c r="FY50" s="65"/>
      <c r="FZ50" s="68"/>
      <c r="GA50" s="115"/>
      <c r="GB50" s="236"/>
      <c r="GC50" s="91"/>
      <c r="GD50" s="32"/>
      <c r="GE50" s="115"/>
      <c r="GF50" s="7"/>
      <c r="GG50" s="65"/>
      <c r="GH50" s="65"/>
      <c r="GI50" s="65"/>
      <c r="GJ50" s="115"/>
      <c r="GK50" s="33"/>
    </row>
    <row r="51" spans="1:193" ht="12.75">
      <c r="A51" s="150"/>
      <c r="B51" s="71"/>
      <c r="C51" s="21">
        <f t="shared" si="24"/>
        <v>0</v>
      </c>
      <c r="D51" s="15">
        <f t="shared" si="15"/>
        <v>0</v>
      </c>
      <c r="E51" s="65">
        <f t="shared" si="25"/>
        <v>0</v>
      </c>
      <c r="F51" s="15">
        <f t="shared" si="26"/>
        <v>0</v>
      </c>
      <c r="G51" s="15">
        <f t="shared" si="27"/>
        <v>0</v>
      </c>
      <c r="H51" s="68">
        <f t="shared" si="16"/>
        <v>0</v>
      </c>
      <c r="I51" s="387">
        <f t="shared" si="28"/>
        <v>0</v>
      </c>
      <c r="J51" s="67" t="e">
        <f>ABS(I51/#REF!)</f>
        <v>#REF!</v>
      </c>
      <c r="K51" s="67">
        <f>ABS(I51*100/I1)</f>
        <v>0</v>
      </c>
      <c r="L51" s="66">
        <f>K1</f>
        <v>44</v>
      </c>
      <c r="M51" s="66">
        <f t="shared" si="29"/>
        <v>0</v>
      </c>
      <c r="N51" s="66">
        <f t="shared" si="30"/>
        <v>0</v>
      </c>
      <c r="O51" s="66">
        <f t="shared" si="31"/>
        <v>0</v>
      </c>
      <c r="P51" s="66">
        <f t="shared" si="32"/>
        <v>0</v>
      </c>
      <c r="Q51" s="66">
        <f t="shared" si="33"/>
        <v>0</v>
      </c>
      <c r="R51" s="378">
        <f>Targetes!H51</f>
        <v>0</v>
      </c>
      <c r="S51" s="375">
        <f>Targetes!I51</f>
        <v>0</v>
      </c>
      <c r="T51" s="384">
        <f>Targetes!J51</f>
        <v>0</v>
      </c>
      <c r="U51" s="65">
        <f t="shared" si="34"/>
        <v>0</v>
      </c>
      <c r="V51" s="91">
        <f>GOLS!D51</f>
        <v>0</v>
      </c>
      <c r="W51" s="492"/>
      <c r="X51" s="89"/>
      <c r="Y51" s="8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8"/>
      <c r="BN51" s="297"/>
      <c r="BO51" s="65"/>
      <c r="BP51" s="68"/>
      <c r="BQ51" s="115"/>
      <c r="BR51" s="236"/>
      <c r="BS51" s="68"/>
      <c r="BT51" s="7"/>
      <c r="BU51" s="115"/>
      <c r="BV51" s="7"/>
      <c r="BW51" s="65"/>
      <c r="BX51" s="65"/>
      <c r="BY51" s="65"/>
      <c r="BZ51" s="115"/>
      <c r="CA51" s="33"/>
      <c r="CB51" s="158"/>
      <c r="CC51" s="89"/>
      <c r="CD51" s="89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8"/>
      <c r="DS51" s="297"/>
      <c r="DT51" s="65"/>
      <c r="DU51" s="68"/>
      <c r="DV51" s="115"/>
      <c r="DW51" s="236"/>
      <c r="DX51" s="91"/>
      <c r="DY51" s="7"/>
      <c r="DZ51" s="115"/>
      <c r="EA51" s="7"/>
      <c r="EB51" s="65"/>
      <c r="EC51" s="65"/>
      <c r="ED51" s="65"/>
      <c r="EE51" s="115"/>
      <c r="EF51" s="33"/>
      <c r="EG51" s="87"/>
      <c r="EH51" s="89"/>
      <c r="EI51" s="89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8"/>
      <c r="FX51" s="297"/>
      <c r="FY51" s="65"/>
      <c r="FZ51" s="68"/>
      <c r="GA51" s="115"/>
      <c r="GB51" s="236"/>
      <c r="GC51" s="91"/>
      <c r="GD51" s="32"/>
      <c r="GE51" s="115"/>
      <c r="GF51" s="7"/>
      <c r="GG51" s="65"/>
      <c r="GH51" s="65"/>
      <c r="GI51" s="65"/>
      <c r="GJ51" s="115"/>
      <c r="GK51" s="33"/>
    </row>
    <row r="52" spans="1:193" ht="12.75">
      <c r="A52" s="150"/>
      <c r="B52" s="71"/>
      <c r="C52" s="21">
        <f t="shared" si="24"/>
        <v>0</v>
      </c>
      <c r="D52" s="15">
        <f t="shared" si="15"/>
        <v>0</v>
      </c>
      <c r="E52" s="65">
        <f t="shared" si="25"/>
        <v>0</v>
      </c>
      <c r="F52" s="15">
        <f t="shared" si="26"/>
        <v>0</v>
      </c>
      <c r="G52" s="15">
        <f t="shared" si="27"/>
        <v>0</v>
      </c>
      <c r="H52" s="68">
        <f t="shared" si="16"/>
        <v>0</v>
      </c>
      <c r="I52" s="387">
        <f t="shared" si="28"/>
        <v>0</v>
      </c>
      <c r="J52" s="67" t="e">
        <f>ABS(I52/#REF!)</f>
        <v>#REF!</v>
      </c>
      <c r="K52" s="67">
        <f>ABS(I52*100/I1)</f>
        <v>0</v>
      </c>
      <c r="L52" s="66">
        <f>K1</f>
        <v>44</v>
      </c>
      <c r="M52" s="66">
        <f t="shared" si="29"/>
        <v>0</v>
      </c>
      <c r="N52" s="66">
        <f t="shared" si="30"/>
        <v>0</v>
      </c>
      <c r="O52" s="66">
        <f t="shared" si="31"/>
        <v>0</v>
      </c>
      <c r="P52" s="66">
        <f t="shared" si="32"/>
        <v>0</v>
      </c>
      <c r="Q52" s="66">
        <f t="shared" si="33"/>
        <v>0</v>
      </c>
      <c r="R52" s="378">
        <f>Targetes!H52</f>
        <v>0</v>
      </c>
      <c r="S52" s="375">
        <f>Targetes!I52</f>
        <v>0</v>
      </c>
      <c r="T52" s="384">
        <f>Targetes!J52</f>
        <v>0</v>
      </c>
      <c r="U52" s="65">
        <f t="shared" si="34"/>
        <v>0</v>
      </c>
      <c r="V52" s="91">
        <f>GOLS!D52</f>
        <v>0</v>
      </c>
      <c r="W52" s="492"/>
      <c r="X52" s="89"/>
      <c r="Y52" s="89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8"/>
      <c r="BN52" s="297"/>
      <c r="BO52" s="65"/>
      <c r="BP52" s="68"/>
      <c r="BQ52" s="115"/>
      <c r="BR52" s="236"/>
      <c r="BS52" s="68"/>
      <c r="BT52" s="7"/>
      <c r="BU52" s="115"/>
      <c r="BV52" s="7"/>
      <c r="BW52" s="65"/>
      <c r="BX52" s="65"/>
      <c r="BY52" s="65"/>
      <c r="BZ52" s="115"/>
      <c r="CA52" s="33"/>
      <c r="CB52" s="158"/>
      <c r="CC52" s="89"/>
      <c r="CD52" s="89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8"/>
      <c r="DS52" s="297"/>
      <c r="DT52" s="65"/>
      <c r="DU52" s="68"/>
      <c r="DV52" s="115"/>
      <c r="DW52" s="236"/>
      <c r="DX52" s="91"/>
      <c r="DY52" s="7"/>
      <c r="DZ52" s="115"/>
      <c r="EA52" s="7"/>
      <c r="EB52" s="65"/>
      <c r="EC52" s="65"/>
      <c r="ED52" s="65"/>
      <c r="EE52" s="115"/>
      <c r="EF52" s="33"/>
      <c r="EG52" s="87"/>
      <c r="EH52" s="89"/>
      <c r="EI52" s="89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8"/>
      <c r="FX52" s="297"/>
      <c r="FY52" s="65"/>
      <c r="FZ52" s="68"/>
      <c r="GA52" s="115"/>
      <c r="GB52" s="236"/>
      <c r="GC52" s="91"/>
      <c r="GD52" s="32"/>
      <c r="GE52" s="115"/>
      <c r="GF52" s="7"/>
      <c r="GG52" s="65"/>
      <c r="GH52" s="65"/>
      <c r="GI52" s="65"/>
      <c r="GJ52" s="115"/>
      <c r="GK52" s="33"/>
    </row>
    <row r="53" spans="1:193" ht="12.75">
      <c r="A53" s="151"/>
      <c r="B53" s="71"/>
      <c r="C53" s="21">
        <f t="shared" si="24"/>
        <v>0</v>
      </c>
      <c r="D53" s="15">
        <f t="shared" si="15"/>
        <v>0</v>
      </c>
      <c r="E53" s="65">
        <f t="shared" si="25"/>
        <v>0</v>
      </c>
      <c r="F53" s="15">
        <f t="shared" si="26"/>
        <v>0</v>
      </c>
      <c r="G53" s="15">
        <f t="shared" si="27"/>
        <v>0</v>
      </c>
      <c r="H53" s="68">
        <f t="shared" si="16"/>
        <v>0</v>
      </c>
      <c r="I53" s="387">
        <f t="shared" si="28"/>
        <v>0</v>
      </c>
      <c r="J53" s="67" t="e">
        <f>ABS(I53/#REF!)</f>
        <v>#REF!</v>
      </c>
      <c r="K53" s="67">
        <f>ABS(I53*100/I1)</f>
        <v>0</v>
      </c>
      <c r="L53" s="66">
        <f>K1</f>
        <v>44</v>
      </c>
      <c r="M53" s="66">
        <f t="shared" si="29"/>
        <v>0</v>
      </c>
      <c r="N53" s="66">
        <f t="shared" si="30"/>
        <v>0</v>
      </c>
      <c r="O53" s="66">
        <f t="shared" si="31"/>
        <v>0</v>
      </c>
      <c r="P53" s="66">
        <f t="shared" si="32"/>
        <v>0</v>
      </c>
      <c r="Q53" s="66">
        <f t="shared" si="33"/>
        <v>0</v>
      </c>
      <c r="R53" s="378">
        <f>Targetes!H53</f>
        <v>0</v>
      </c>
      <c r="S53" s="375">
        <f>Targetes!I53</f>
        <v>0</v>
      </c>
      <c r="T53" s="384">
        <f>Targetes!J53</f>
        <v>0</v>
      </c>
      <c r="U53" s="65">
        <f t="shared" si="34"/>
        <v>0</v>
      </c>
      <c r="V53" s="91"/>
      <c r="W53" s="492"/>
      <c r="X53" s="89"/>
      <c r="Y53" s="89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8"/>
      <c r="BN53" s="297"/>
      <c r="BO53" s="65"/>
      <c r="BP53" s="68"/>
      <c r="BQ53" s="115"/>
      <c r="BR53" s="236"/>
      <c r="BS53" s="68"/>
      <c r="BT53" s="7"/>
      <c r="BU53" s="115"/>
      <c r="BV53" s="7"/>
      <c r="BW53" s="65"/>
      <c r="BX53" s="65"/>
      <c r="BY53" s="65"/>
      <c r="BZ53" s="115"/>
      <c r="CA53" s="33"/>
      <c r="CB53" s="158"/>
      <c r="CC53" s="89"/>
      <c r="CD53" s="89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8"/>
      <c r="DS53" s="297"/>
      <c r="DT53" s="65"/>
      <c r="DU53" s="68"/>
      <c r="DV53" s="115"/>
      <c r="DW53" s="236"/>
      <c r="DX53" s="91"/>
      <c r="DY53" s="7"/>
      <c r="DZ53" s="115"/>
      <c r="EA53" s="7"/>
      <c r="EB53" s="65"/>
      <c r="EC53" s="65"/>
      <c r="ED53" s="65"/>
      <c r="EE53" s="115"/>
      <c r="EF53" s="33"/>
      <c r="EG53" s="87"/>
      <c r="EH53" s="89"/>
      <c r="EI53" s="89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8"/>
      <c r="FX53" s="297"/>
      <c r="FY53" s="65"/>
      <c r="FZ53" s="68"/>
      <c r="GA53" s="115"/>
      <c r="GB53" s="236"/>
      <c r="GC53" s="91"/>
      <c r="GD53" s="32"/>
      <c r="GE53" s="115"/>
      <c r="GF53" s="7"/>
      <c r="GG53" s="65"/>
      <c r="GH53" s="65"/>
      <c r="GI53" s="65"/>
      <c r="GJ53" s="115"/>
      <c r="GK53" s="33"/>
    </row>
    <row r="54" spans="1:193" ht="12.75">
      <c r="A54" s="150"/>
      <c r="B54" s="71"/>
      <c r="C54" s="21">
        <f t="shared" si="24"/>
        <v>0</v>
      </c>
      <c r="D54" s="15">
        <f t="shared" si="15"/>
        <v>0</v>
      </c>
      <c r="E54" s="65">
        <f t="shared" si="25"/>
        <v>0</v>
      </c>
      <c r="F54" s="15">
        <f t="shared" si="26"/>
        <v>0</v>
      </c>
      <c r="G54" s="15">
        <f t="shared" si="27"/>
        <v>0</v>
      </c>
      <c r="H54" s="68">
        <f t="shared" si="16"/>
        <v>0</v>
      </c>
      <c r="I54" s="387">
        <f t="shared" si="28"/>
        <v>0</v>
      </c>
      <c r="J54" s="67" t="e">
        <f>ABS(I54/#REF!)</f>
        <v>#REF!</v>
      </c>
      <c r="K54" s="67">
        <f>ABS(I54*100/I1)</f>
        <v>0</v>
      </c>
      <c r="L54" s="66">
        <f>K1</f>
        <v>44</v>
      </c>
      <c r="M54" s="66">
        <f t="shared" si="29"/>
        <v>0</v>
      </c>
      <c r="N54" s="66">
        <f t="shared" si="30"/>
        <v>0</v>
      </c>
      <c r="O54" s="66">
        <f t="shared" si="31"/>
        <v>0</v>
      </c>
      <c r="P54" s="66">
        <f t="shared" si="32"/>
        <v>0</v>
      </c>
      <c r="Q54" s="66">
        <f t="shared" si="33"/>
        <v>0</v>
      </c>
      <c r="R54" s="378">
        <f>Targetes!H54</f>
        <v>0</v>
      </c>
      <c r="S54" s="375">
        <f>Targetes!I54</f>
        <v>0</v>
      </c>
      <c r="T54" s="384">
        <f>Targetes!J54</f>
        <v>0</v>
      </c>
      <c r="U54" s="65">
        <f t="shared" si="34"/>
        <v>0</v>
      </c>
      <c r="V54" s="91"/>
      <c r="W54" s="492"/>
      <c r="X54" s="89"/>
      <c r="Y54" s="89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8"/>
      <c r="BN54" s="297"/>
      <c r="BO54" s="65"/>
      <c r="BP54" s="68"/>
      <c r="BQ54" s="115"/>
      <c r="BR54" s="236"/>
      <c r="BS54" s="68"/>
      <c r="BT54" s="7"/>
      <c r="BU54" s="115"/>
      <c r="BV54" s="7"/>
      <c r="BW54" s="65"/>
      <c r="BX54" s="65"/>
      <c r="BY54" s="65"/>
      <c r="BZ54" s="115"/>
      <c r="CA54" s="33"/>
      <c r="CB54" s="158"/>
      <c r="CC54" s="89"/>
      <c r="CD54" s="89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8"/>
      <c r="DS54" s="297"/>
      <c r="DT54" s="65"/>
      <c r="DU54" s="68"/>
      <c r="DV54" s="115"/>
      <c r="DW54" s="236"/>
      <c r="DX54" s="91"/>
      <c r="DY54" s="7"/>
      <c r="DZ54" s="115"/>
      <c r="EA54" s="7"/>
      <c r="EB54" s="65"/>
      <c r="EC54" s="65"/>
      <c r="ED54" s="65"/>
      <c r="EE54" s="115"/>
      <c r="EF54" s="33"/>
      <c r="EG54" s="87"/>
      <c r="EH54" s="89"/>
      <c r="EI54" s="89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8"/>
      <c r="FX54" s="297"/>
      <c r="FY54" s="65"/>
      <c r="FZ54" s="68"/>
      <c r="GA54" s="115"/>
      <c r="GB54" s="236"/>
      <c r="GC54" s="91"/>
      <c r="GD54" s="32"/>
      <c r="GE54" s="115"/>
      <c r="GF54" s="7"/>
      <c r="GG54" s="65"/>
      <c r="GH54" s="65"/>
      <c r="GI54" s="65"/>
      <c r="GJ54" s="115"/>
      <c r="GK54" s="33"/>
    </row>
    <row r="55" spans="1:193" ht="12.75">
      <c r="A55" s="151"/>
      <c r="B55" s="71"/>
      <c r="C55" s="21">
        <f t="shared" si="24"/>
        <v>0</v>
      </c>
      <c r="D55" s="15">
        <f t="shared" si="15"/>
        <v>0</v>
      </c>
      <c r="E55" s="65">
        <f t="shared" si="25"/>
        <v>0</v>
      </c>
      <c r="F55" s="15">
        <f t="shared" si="26"/>
        <v>0</v>
      </c>
      <c r="G55" s="15">
        <f t="shared" si="27"/>
        <v>0</v>
      </c>
      <c r="H55" s="68">
        <f t="shared" si="16"/>
        <v>0</v>
      </c>
      <c r="I55" s="387">
        <f t="shared" si="28"/>
        <v>0</v>
      </c>
      <c r="J55" s="67" t="e">
        <f>ABS(I55/#REF!)</f>
        <v>#REF!</v>
      </c>
      <c r="K55" s="67">
        <f>ABS(I55*100/I1)</f>
        <v>0</v>
      </c>
      <c r="L55" s="66">
        <f>K1</f>
        <v>44</v>
      </c>
      <c r="M55" s="66">
        <f t="shared" si="29"/>
        <v>0</v>
      </c>
      <c r="N55" s="66">
        <f t="shared" si="30"/>
        <v>0</v>
      </c>
      <c r="O55" s="66">
        <f t="shared" si="31"/>
        <v>0</v>
      </c>
      <c r="P55" s="66">
        <f t="shared" si="32"/>
        <v>0</v>
      </c>
      <c r="Q55" s="66">
        <f t="shared" si="33"/>
        <v>0</v>
      </c>
      <c r="R55" s="378">
        <f>Targetes!H56</f>
        <v>0</v>
      </c>
      <c r="S55" s="375">
        <f>Targetes!I56</f>
        <v>0</v>
      </c>
      <c r="T55" s="384">
        <f>Targetes!J56</f>
        <v>0</v>
      </c>
      <c r="U55" s="65">
        <f t="shared" si="34"/>
        <v>0</v>
      </c>
      <c r="V55" s="91"/>
      <c r="W55" s="492"/>
      <c r="X55" s="89"/>
      <c r="Y55" s="89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8"/>
      <c r="BN55" s="297"/>
      <c r="BO55" s="65"/>
      <c r="BP55" s="68"/>
      <c r="BQ55" s="115"/>
      <c r="BR55" s="236"/>
      <c r="BS55" s="68"/>
      <c r="BT55" s="7"/>
      <c r="BU55" s="115"/>
      <c r="BV55" s="7"/>
      <c r="BW55" s="65"/>
      <c r="BX55" s="65"/>
      <c r="BY55" s="65"/>
      <c r="BZ55" s="115"/>
      <c r="CA55" s="33"/>
      <c r="CB55" s="158"/>
      <c r="CC55" s="89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8"/>
      <c r="DL55" s="65"/>
      <c r="DM55" s="68"/>
      <c r="DN55" s="65"/>
      <c r="DO55" s="65"/>
      <c r="DP55" s="65"/>
      <c r="DQ55" s="65"/>
      <c r="DR55" s="68"/>
      <c r="DS55" s="297"/>
      <c r="DT55" s="65"/>
      <c r="DU55" s="68"/>
      <c r="DV55" s="115"/>
      <c r="DW55" s="236"/>
      <c r="DX55" s="91"/>
      <c r="DY55" s="7"/>
      <c r="DZ55" s="115"/>
      <c r="EA55" s="7"/>
      <c r="EB55" s="65"/>
      <c r="EC55" s="65"/>
      <c r="ED55" s="65"/>
      <c r="EE55" s="115"/>
      <c r="EF55" s="33"/>
      <c r="EG55" s="87"/>
      <c r="EH55" s="89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8"/>
      <c r="FP55" s="68"/>
      <c r="FQ55" s="68"/>
      <c r="FR55" s="68"/>
      <c r="FS55" s="68"/>
      <c r="FT55" s="65"/>
      <c r="FU55" s="65"/>
      <c r="FV55" s="65"/>
      <c r="FW55" s="68"/>
      <c r="FX55" s="297"/>
      <c r="FY55" s="65"/>
      <c r="FZ55" s="68"/>
      <c r="GA55" s="115"/>
      <c r="GB55" s="236"/>
      <c r="GC55" s="91"/>
      <c r="GD55" s="32"/>
      <c r="GE55" s="115"/>
      <c r="GF55" s="7"/>
      <c r="GG55" s="65"/>
      <c r="GH55" s="65"/>
      <c r="GI55" s="65"/>
      <c r="GJ55" s="115"/>
      <c r="GK55" s="33"/>
    </row>
    <row r="56" spans="1:193" ht="12.75">
      <c r="A56" s="151"/>
      <c r="B56" s="71"/>
      <c r="C56" s="21">
        <f t="shared" si="24"/>
        <v>0</v>
      </c>
      <c r="D56" s="15">
        <f t="shared" si="15"/>
        <v>0</v>
      </c>
      <c r="E56" s="65">
        <f t="shared" si="25"/>
        <v>0</v>
      </c>
      <c r="F56" s="15">
        <f t="shared" si="26"/>
        <v>0</v>
      </c>
      <c r="G56" s="15">
        <f t="shared" si="27"/>
        <v>0</v>
      </c>
      <c r="H56" s="68">
        <f t="shared" si="16"/>
        <v>0</v>
      </c>
      <c r="I56" s="387">
        <f t="shared" si="28"/>
        <v>0</v>
      </c>
      <c r="J56" s="67" t="e">
        <f>ABS(I56/#REF!)</f>
        <v>#REF!</v>
      </c>
      <c r="K56" s="67">
        <f>ABS(I56*100/I1)</f>
        <v>0</v>
      </c>
      <c r="L56" s="66">
        <f>K1</f>
        <v>44</v>
      </c>
      <c r="M56" s="66">
        <f t="shared" si="29"/>
        <v>0</v>
      </c>
      <c r="N56" s="66">
        <f t="shared" si="30"/>
        <v>0</v>
      </c>
      <c r="O56" s="66">
        <f t="shared" si="31"/>
        <v>0</v>
      </c>
      <c r="P56" s="66">
        <f t="shared" si="32"/>
        <v>0</v>
      </c>
      <c r="Q56" s="66">
        <f t="shared" si="33"/>
        <v>0</v>
      </c>
      <c r="R56" s="378">
        <f>Targetes!H57</f>
        <v>0</v>
      </c>
      <c r="S56" s="375">
        <f>Targetes!I57</f>
        <v>0</v>
      </c>
      <c r="T56" s="384">
        <f>Targetes!J57</f>
        <v>0</v>
      </c>
      <c r="U56" s="65">
        <f t="shared" si="34"/>
        <v>0</v>
      </c>
      <c r="V56" s="91">
        <f>GOLS!D56</f>
        <v>0</v>
      </c>
      <c r="W56" s="492"/>
      <c r="X56" s="89"/>
      <c r="Y56" s="89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8"/>
      <c r="BN56" s="297"/>
      <c r="BO56" s="65"/>
      <c r="BP56" s="68"/>
      <c r="BQ56" s="115"/>
      <c r="BR56" s="236"/>
      <c r="BS56" s="68"/>
      <c r="BT56" s="7"/>
      <c r="BU56" s="115"/>
      <c r="BV56" s="7"/>
      <c r="BW56" s="65"/>
      <c r="BX56" s="65"/>
      <c r="BY56" s="65"/>
      <c r="BZ56" s="115"/>
      <c r="CA56" s="33"/>
      <c r="CB56" s="158"/>
      <c r="CC56" s="89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8"/>
      <c r="DL56" s="65"/>
      <c r="DM56" s="68"/>
      <c r="DN56" s="65"/>
      <c r="DO56" s="65"/>
      <c r="DP56" s="65"/>
      <c r="DQ56" s="65"/>
      <c r="DR56" s="68"/>
      <c r="DS56" s="297"/>
      <c r="DT56" s="65"/>
      <c r="DU56" s="68"/>
      <c r="DV56" s="115"/>
      <c r="DW56" s="236"/>
      <c r="DX56" s="91"/>
      <c r="DY56" s="7"/>
      <c r="DZ56" s="115"/>
      <c r="EA56" s="7"/>
      <c r="EB56" s="65"/>
      <c r="EC56" s="65"/>
      <c r="ED56" s="65"/>
      <c r="EE56" s="115"/>
      <c r="EF56" s="33"/>
      <c r="EG56" s="87"/>
      <c r="EH56" s="89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8"/>
      <c r="FP56" s="68"/>
      <c r="FQ56" s="68"/>
      <c r="FR56" s="68"/>
      <c r="FS56" s="68"/>
      <c r="FT56" s="65"/>
      <c r="FU56" s="65"/>
      <c r="FV56" s="65"/>
      <c r="FW56" s="68"/>
      <c r="FX56" s="297"/>
      <c r="FY56" s="65"/>
      <c r="FZ56" s="68"/>
      <c r="GA56" s="115"/>
      <c r="GB56" s="236"/>
      <c r="GC56" s="91"/>
      <c r="GD56" s="32"/>
      <c r="GE56" s="115"/>
      <c r="GF56" s="7"/>
      <c r="GG56" s="65"/>
      <c r="GH56" s="65"/>
      <c r="GI56" s="65"/>
      <c r="GJ56" s="115"/>
      <c r="GK56" s="33"/>
    </row>
    <row r="57" spans="1:193" ht="12.75">
      <c r="A57" s="151"/>
      <c r="B57" s="71"/>
      <c r="C57" s="21">
        <f t="shared" si="24"/>
        <v>0</v>
      </c>
      <c r="D57" s="15">
        <f t="shared" si="15"/>
        <v>0</v>
      </c>
      <c r="E57" s="65">
        <f t="shared" si="25"/>
        <v>0</v>
      </c>
      <c r="F57" s="15">
        <f t="shared" si="26"/>
        <v>0</v>
      </c>
      <c r="G57" s="15">
        <f t="shared" si="27"/>
        <v>0</v>
      </c>
      <c r="H57" s="68">
        <f t="shared" si="16"/>
        <v>0</v>
      </c>
      <c r="I57" s="387">
        <f t="shared" si="28"/>
        <v>0</v>
      </c>
      <c r="J57" s="67" t="e">
        <f>ABS(I57/#REF!)</f>
        <v>#REF!</v>
      </c>
      <c r="K57" s="67">
        <f>ABS(I57*100/I1)</f>
        <v>0</v>
      </c>
      <c r="L57" s="66">
        <f>K1</f>
        <v>44</v>
      </c>
      <c r="M57" s="66">
        <f t="shared" si="29"/>
        <v>0</v>
      </c>
      <c r="N57" s="66">
        <f t="shared" si="30"/>
        <v>0</v>
      </c>
      <c r="O57" s="66">
        <f t="shared" si="31"/>
        <v>0</v>
      </c>
      <c r="P57" s="66">
        <f t="shared" si="32"/>
        <v>0</v>
      </c>
      <c r="Q57" s="66">
        <f t="shared" si="33"/>
        <v>0</v>
      </c>
      <c r="R57" s="378">
        <f>Targetes!H58</f>
        <v>0</v>
      </c>
      <c r="S57" s="375">
        <f>Targetes!I58</f>
        <v>0</v>
      </c>
      <c r="T57" s="384">
        <f>Targetes!J58</f>
        <v>0</v>
      </c>
      <c r="U57" s="65">
        <f t="shared" si="34"/>
        <v>0</v>
      </c>
      <c r="V57" s="91"/>
      <c r="W57" s="492"/>
      <c r="X57" s="89"/>
      <c r="Y57" s="89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8"/>
      <c r="BN57" s="297"/>
      <c r="BO57" s="65"/>
      <c r="BP57" s="68"/>
      <c r="BQ57" s="115"/>
      <c r="BR57" s="236"/>
      <c r="BS57" s="68"/>
      <c r="BT57" s="7"/>
      <c r="BU57" s="115"/>
      <c r="BV57" s="7"/>
      <c r="BW57" s="65"/>
      <c r="BX57" s="65"/>
      <c r="BY57" s="65"/>
      <c r="BZ57" s="115"/>
      <c r="CA57" s="33"/>
      <c r="CB57" s="158"/>
      <c r="CC57" s="89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8"/>
      <c r="DL57" s="65"/>
      <c r="DM57" s="68"/>
      <c r="DN57" s="65"/>
      <c r="DO57" s="65"/>
      <c r="DP57" s="65"/>
      <c r="DQ57" s="65"/>
      <c r="DR57" s="68"/>
      <c r="DS57" s="297"/>
      <c r="DT57" s="65"/>
      <c r="DU57" s="68"/>
      <c r="DV57" s="115"/>
      <c r="DW57" s="236"/>
      <c r="DX57" s="91"/>
      <c r="DY57" s="7"/>
      <c r="DZ57" s="115"/>
      <c r="EA57" s="7"/>
      <c r="EB57" s="65"/>
      <c r="EC57" s="65"/>
      <c r="ED57" s="65"/>
      <c r="EE57" s="115"/>
      <c r="EF57" s="33"/>
      <c r="EG57" s="87"/>
      <c r="EH57" s="89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8"/>
      <c r="FP57" s="68"/>
      <c r="FQ57" s="68"/>
      <c r="FR57" s="68"/>
      <c r="FS57" s="68"/>
      <c r="FT57" s="65"/>
      <c r="FU57" s="65"/>
      <c r="FV57" s="65"/>
      <c r="FW57" s="68"/>
      <c r="FX57" s="297"/>
      <c r="FY57" s="65"/>
      <c r="FZ57" s="68"/>
      <c r="GA57" s="115"/>
      <c r="GB57" s="236"/>
      <c r="GC57" s="91"/>
      <c r="GD57" s="32"/>
      <c r="GE57" s="115"/>
      <c r="GF57" s="7"/>
      <c r="GG57" s="65"/>
      <c r="GH57" s="65"/>
      <c r="GI57" s="65"/>
      <c r="GJ57" s="115"/>
      <c r="GK57" s="33"/>
    </row>
    <row r="58" spans="1:193" ht="12.75">
      <c r="A58" s="151"/>
      <c r="B58" s="71"/>
      <c r="C58" s="21"/>
      <c r="D58" s="15">
        <f t="shared" si="15"/>
        <v>0</v>
      </c>
      <c r="E58" s="65">
        <f t="shared" si="25"/>
        <v>0</v>
      </c>
      <c r="F58" s="15">
        <f t="shared" si="26"/>
        <v>0</v>
      </c>
      <c r="G58" s="15">
        <f t="shared" si="27"/>
        <v>0</v>
      </c>
      <c r="H58" s="68">
        <f t="shared" si="16"/>
        <v>0</v>
      </c>
      <c r="I58" s="387">
        <f t="shared" si="28"/>
        <v>0</v>
      </c>
      <c r="J58" s="67" t="e">
        <f>ABS(I58/#REF!)</f>
        <v>#REF!</v>
      </c>
      <c r="K58" s="67"/>
      <c r="L58" s="66"/>
      <c r="M58" s="66"/>
      <c r="N58" s="66"/>
      <c r="O58" s="66"/>
      <c r="P58" s="66"/>
      <c r="Q58" s="66"/>
      <c r="R58" s="378">
        <f>Targetes!H60</f>
        <v>0</v>
      </c>
      <c r="S58" s="375">
        <f>Targetes!I60</f>
        <v>0</v>
      </c>
      <c r="T58" s="384">
        <f>Targetes!J60</f>
        <v>0</v>
      </c>
      <c r="U58" s="65">
        <f t="shared" si="34"/>
        <v>0</v>
      </c>
      <c r="V58" s="91">
        <f>GOLS!D58</f>
        <v>0</v>
      </c>
      <c r="W58" s="492"/>
      <c r="X58" s="89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8"/>
      <c r="BN58" s="297"/>
      <c r="BO58" s="65"/>
      <c r="BP58" s="68"/>
      <c r="BQ58" s="115"/>
      <c r="BR58" s="236"/>
      <c r="BS58" s="68"/>
      <c r="BT58" s="7"/>
      <c r="BU58" s="115"/>
      <c r="BV58" s="7"/>
      <c r="BW58" s="65"/>
      <c r="BX58" s="65"/>
      <c r="BY58" s="65"/>
      <c r="BZ58" s="115"/>
      <c r="CA58" s="33"/>
      <c r="CB58" s="158"/>
      <c r="CC58" s="89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8"/>
      <c r="DL58" s="65"/>
      <c r="DM58" s="68"/>
      <c r="DN58" s="65"/>
      <c r="DO58" s="65"/>
      <c r="DP58" s="65"/>
      <c r="DQ58" s="65"/>
      <c r="DR58" s="68"/>
      <c r="DS58" s="297"/>
      <c r="DT58" s="65"/>
      <c r="DU58" s="68"/>
      <c r="DV58" s="115"/>
      <c r="DW58" s="236"/>
      <c r="DX58" s="91"/>
      <c r="DY58" s="7"/>
      <c r="DZ58" s="115"/>
      <c r="EA58" s="7"/>
      <c r="EB58" s="65"/>
      <c r="EC58" s="65"/>
      <c r="ED58" s="65"/>
      <c r="EE58" s="115"/>
      <c r="EF58" s="33"/>
      <c r="EG58" s="87"/>
      <c r="EH58" s="89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8"/>
      <c r="FP58" s="68"/>
      <c r="FQ58" s="68"/>
      <c r="FR58" s="68"/>
      <c r="FS58" s="68"/>
      <c r="FT58" s="65"/>
      <c r="FU58" s="65"/>
      <c r="FV58" s="65"/>
      <c r="FW58" s="68"/>
      <c r="FX58" s="297"/>
      <c r="FY58" s="65"/>
      <c r="FZ58" s="68"/>
      <c r="GA58" s="115"/>
      <c r="GB58" s="236"/>
      <c r="GC58" s="91"/>
      <c r="GD58" s="32"/>
      <c r="GE58" s="115"/>
      <c r="GF58" s="7"/>
      <c r="GG58" s="65"/>
      <c r="GH58" s="65"/>
      <c r="GI58" s="65"/>
      <c r="GJ58" s="115"/>
      <c r="GK58" s="33"/>
    </row>
    <row r="59" spans="1:193" ht="12.75">
      <c r="A59" s="151"/>
      <c r="B59" s="71"/>
      <c r="C59" s="21"/>
      <c r="D59" s="15">
        <f t="shared" si="15"/>
        <v>0</v>
      </c>
      <c r="E59" s="65">
        <f t="shared" si="25"/>
        <v>0</v>
      </c>
      <c r="F59" s="15">
        <f t="shared" si="26"/>
        <v>0</v>
      </c>
      <c r="G59" s="15">
        <f t="shared" si="27"/>
        <v>0</v>
      </c>
      <c r="H59" s="68">
        <f t="shared" si="16"/>
        <v>0</v>
      </c>
      <c r="I59" s="387">
        <f t="shared" si="28"/>
        <v>0</v>
      </c>
      <c r="J59" s="67" t="e">
        <f>ABS(I59/#REF!)</f>
        <v>#REF!</v>
      </c>
      <c r="K59" s="67"/>
      <c r="L59" s="66"/>
      <c r="M59" s="66"/>
      <c r="N59" s="66"/>
      <c r="O59" s="66"/>
      <c r="P59" s="66"/>
      <c r="Q59" s="66"/>
      <c r="R59" s="378">
        <f>Targetes!H61</f>
        <v>0</v>
      </c>
      <c r="S59" s="375">
        <f>Targetes!I61</f>
        <v>0</v>
      </c>
      <c r="T59" s="384">
        <f>Targetes!J61</f>
        <v>0</v>
      </c>
      <c r="U59" s="65">
        <f t="shared" si="34"/>
        <v>0</v>
      </c>
      <c r="V59" s="91">
        <f>GOLS!D59</f>
        <v>0</v>
      </c>
      <c r="W59" s="492"/>
      <c r="X59" s="89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160"/>
      <c r="BL59" s="160"/>
      <c r="BM59" s="161"/>
      <c r="BN59" s="299"/>
      <c r="BO59" s="160"/>
      <c r="BP59" s="161"/>
      <c r="BQ59" s="115"/>
      <c r="BR59" s="236"/>
      <c r="BS59" s="161"/>
      <c r="BT59" s="7"/>
      <c r="BU59" s="115"/>
      <c r="BV59" s="7"/>
      <c r="BW59" s="160"/>
      <c r="BX59" s="160"/>
      <c r="BY59" s="160"/>
      <c r="BZ59" s="115"/>
      <c r="CA59" s="33"/>
      <c r="CB59" s="158"/>
      <c r="CC59" s="89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8"/>
      <c r="DL59" s="65"/>
      <c r="DM59" s="68"/>
      <c r="DN59" s="65"/>
      <c r="DO59" s="65"/>
      <c r="DP59" s="160"/>
      <c r="DQ59" s="160"/>
      <c r="DR59" s="161"/>
      <c r="DS59" s="299"/>
      <c r="DT59" s="160"/>
      <c r="DU59" s="161"/>
      <c r="DV59" s="115"/>
      <c r="DW59" s="236"/>
      <c r="DX59" s="300"/>
      <c r="DY59" s="7"/>
      <c r="DZ59" s="115"/>
      <c r="EA59" s="7"/>
      <c r="EB59" s="160"/>
      <c r="EC59" s="160"/>
      <c r="ED59" s="160"/>
      <c r="EE59" s="115"/>
      <c r="EF59" s="33"/>
      <c r="EG59" s="158"/>
      <c r="EH59" s="159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1"/>
      <c r="FP59" s="161"/>
      <c r="FQ59" s="161"/>
      <c r="FR59" s="161"/>
      <c r="FS59" s="161"/>
      <c r="FT59" s="65"/>
      <c r="FU59" s="160"/>
      <c r="FV59" s="160"/>
      <c r="FW59" s="161"/>
      <c r="FX59" s="299"/>
      <c r="FY59" s="160"/>
      <c r="FZ59" s="161"/>
      <c r="GA59" s="115"/>
      <c r="GB59" s="236"/>
      <c r="GC59" s="300"/>
      <c r="GD59" s="32"/>
      <c r="GE59" s="115"/>
      <c r="GF59" s="7"/>
      <c r="GG59" s="160"/>
      <c r="GH59" s="160"/>
      <c r="GI59" s="160"/>
      <c r="GJ59" s="115"/>
      <c r="GK59" s="33"/>
    </row>
    <row r="60" spans="1:193" ht="12.75">
      <c r="A60" s="151" t="s">
        <v>89</v>
      </c>
      <c r="B60" s="71" t="s">
        <v>63</v>
      </c>
      <c r="C60" s="21"/>
      <c r="D60" s="15"/>
      <c r="E60" s="65"/>
      <c r="F60" s="15"/>
      <c r="G60" s="15"/>
      <c r="H60" s="68"/>
      <c r="I60" s="66"/>
      <c r="J60" s="67"/>
      <c r="K60" s="67"/>
      <c r="L60" s="66"/>
      <c r="M60" s="66"/>
      <c r="N60" s="66"/>
      <c r="O60" s="66"/>
      <c r="P60" s="66"/>
      <c r="Q60" s="66"/>
      <c r="R60" s="378">
        <f>Targetes!H62</f>
        <v>4</v>
      </c>
      <c r="S60" s="375">
        <f>Targetes!I62</f>
        <v>0</v>
      </c>
      <c r="T60" s="384">
        <f>Targetes!J62</f>
        <v>1</v>
      </c>
      <c r="U60" s="65">
        <f t="shared" si="34"/>
        <v>1</v>
      </c>
      <c r="V60" s="91"/>
      <c r="W60" s="492"/>
      <c r="X60" s="89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160"/>
      <c r="BL60" s="160"/>
      <c r="BM60" s="161"/>
      <c r="BN60" s="299"/>
      <c r="BO60" s="160"/>
      <c r="BP60" s="161"/>
      <c r="BQ60" s="115"/>
      <c r="BR60" s="236"/>
      <c r="BS60" s="161"/>
      <c r="BT60" s="7"/>
      <c r="BU60" s="115"/>
      <c r="BV60" s="7"/>
      <c r="BW60" s="160"/>
      <c r="BX60" s="160"/>
      <c r="BY60" s="160"/>
      <c r="BZ60" s="115"/>
      <c r="CA60" s="33"/>
      <c r="CB60" s="158"/>
      <c r="CC60" s="89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8"/>
      <c r="DL60" s="65"/>
      <c r="DM60" s="68"/>
      <c r="DN60" s="65"/>
      <c r="DO60" s="65"/>
      <c r="DP60" s="160"/>
      <c r="DQ60" s="160"/>
      <c r="DR60" s="161"/>
      <c r="DS60" s="299"/>
      <c r="DT60" s="160"/>
      <c r="DU60" s="161"/>
      <c r="DV60" s="115"/>
      <c r="DW60" s="236"/>
      <c r="DX60" s="300"/>
      <c r="DY60" s="7"/>
      <c r="DZ60" s="115"/>
      <c r="EA60" s="7"/>
      <c r="EB60" s="160"/>
      <c r="EC60" s="160"/>
      <c r="ED60" s="160"/>
      <c r="EE60" s="115"/>
      <c r="EF60" s="33"/>
      <c r="EG60" s="158"/>
      <c r="EH60" s="159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1"/>
      <c r="FP60" s="161"/>
      <c r="FQ60" s="161"/>
      <c r="FR60" s="161"/>
      <c r="FS60" s="161"/>
      <c r="FT60" s="65"/>
      <c r="FU60" s="160"/>
      <c r="FV60" s="160"/>
      <c r="FW60" s="161"/>
      <c r="FX60" s="299"/>
      <c r="FY60" s="160"/>
      <c r="FZ60" s="161"/>
      <c r="GA60" s="115"/>
      <c r="GB60" s="236"/>
      <c r="GC60" s="300"/>
      <c r="GD60" s="32"/>
      <c r="GE60" s="115"/>
      <c r="GF60" s="7"/>
      <c r="GG60" s="160"/>
      <c r="GH60" s="160"/>
      <c r="GI60" s="160"/>
      <c r="GJ60" s="115"/>
      <c r="GK60" s="33"/>
    </row>
    <row r="61" spans="1:193" ht="12.75">
      <c r="A61" s="151" t="s">
        <v>142</v>
      </c>
      <c r="B61" s="71" t="s">
        <v>70</v>
      </c>
      <c r="C61" s="21"/>
      <c r="D61" s="15"/>
      <c r="E61" s="65"/>
      <c r="F61" s="15"/>
      <c r="G61" s="15"/>
      <c r="H61" s="68">
        <f>COUNTIF(BT61:DC61,"S")</f>
        <v>0</v>
      </c>
      <c r="I61" s="66"/>
      <c r="J61" s="67"/>
      <c r="K61" s="67"/>
      <c r="L61" s="67"/>
      <c r="M61" s="66"/>
      <c r="N61" s="66"/>
      <c r="O61" s="66"/>
      <c r="P61" s="66"/>
      <c r="Q61" s="66"/>
      <c r="R61" s="378">
        <f>Targetes!H63</f>
        <v>0</v>
      </c>
      <c r="S61" s="375">
        <f>Targetes!I63</f>
        <v>0</v>
      </c>
      <c r="T61" s="384">
        <f>Targetes!J63</f>
        <v>0</v>
      </c>
      <c r="U61" s="65">
        <f>SUM(S61:T61)</f>
        <v>0</v>
      </c>
      <c r="V61" s="91"/>
      <c r="W61" s="492"/>
      <c r="X61" s="89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160"/>
      <c r="BL61" s="160"/>
      <c r="BM61" s="161"/>
      <c r="BN61" s="299"/>
      <c r="BO61" s="160"/>
      <c r="BP61" s="161"/>
      <c r="BQ61" s="115"/>
      <c r="BR61" s="236"/>
      <c r="BS61" s="161"/>
      <c r="BT61" s="7"/>
      <c r="BU61" s="115"/>
      <c r="BV61" s="7"/>
      <c r="BW61" s="160"/>
      <c r="BX61" s="160"/>
      <c r="BY61" s="160"/>
      <c r="BZ61" s="115"/>
      <c r="CA61" s="33"/>
      <c r="CB61" s="158"/>
      <c r="CC61" s="89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8"/>
      <c r="DL61" s="65"/>
      <c r="DM61" s="68"/>
      <c r="DN61" s="65"/>
      <c r="DO61" s="65"/>
      <c r="DP61" s="160"/>
      <c r="DQ61" s="160"/>
      <c r="DR61" s="161"/>
      <c r="DS61" s="299"/>
      <c r="DT61" s="160"/>
      <c r="DU61" s="161"/>
      <c r="DV61" s="115"/>
      <c r="DW61" s="236"/>
      <c r="DX61" s="300"/>
      <c r="DY61" s="7"/>
      <c r="DZ61" s="115"/>
      <c r="EA61" s="7"/>
      <c r="EB61" s="160"/>
      <c r="EC61" s="160"/>
      <c r="ED61" s="160"/>
      <c r="EE61" s="115"/>
      <c r="EF61" s="33"/>
      <c r="EG61" s="158"/>
      <c r="EH61" s="159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1"/>
      <c r="FP61" s="161"/>
      <c r="FQ61" s="161"/>
      <c r="FR61" s="161"/>
      <c r="FS61" s="161"/>
      <c r="FT61" s="65"/>
      <c r="FU61" s="160"/>
      <c r="FV61" s="160"/>
      <c r="FW61" s="161"/>
      <c r="FX61" s="299"/>
      <c r="FY61" s="160"/>
      <c r="FZ61" s="161"/>
      <c r="GA61" s="115"/>
      <c r="GB61" s="236"/>
      <c r="GC61" s="300"/>
      <c r="GD61" s="32"/>
      <c r="GE61" s="115"/>
      <c r="GF61" s="7"/>
      <c r="GG61" s="160"/>
      <c r="GH61" s="160"/>
      <c r="GI61" s="160"/>
      <c r="GJ61" s="115"/>
      <c r="GK61" s="33"/>
    </row>
    <row r="62" spans="1:193" ht="12.75">
      <c r="A62" s="150" t="s">
        <v>90</v>
      </c>
      <c r="B62" s="71" t="s">
        <v>65</v>
      </c>
      <c r="C62" s="21"/>
      <c r="D62" s="15"/>
      <c r="E62" s="65"/>
      <c r="F62" s="15"/>
      <c r="G62" s="15"/>
      <c r="H62" s="68">
        <f>COUNTIF(BT62:DC62,"S")</f>
        <v>0</v>
      </c>
      <c r="I62" s="66"/>
      <c r="J62" s="67"/>
      <c r="K62" s="67"/>
      <c r="L62" s="67"/>
      <c r="M62" s="66"/>
      <c r="N62" s="66"/>
      <c r="O62" s="66"/>
      <c r="P62" s="66"/>
      <c r="Q62" s="66"/>
      <c r="R62" s="378">
        <f>Targetes!H64</f>
        <v>1</v>
      </c>
      <c r="S62" s="375">
        <f>Targetes!I64</f>
        <v>0</v>
      </c>
      <c r="T62" s="384">
        <f>Targetes!J64</f>
        <v>0</v>
      </c>
      <c r="U62" s="65">
        <f>SUM(S62:T62)</f>
        <v>0</v>
      </c>
      <c r="V62" s="91"/>
      <c r="W62" s="492"/>
      <c r="X62" s="89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160"/>
      <c r="BL62" s="160"/>
      <c r="BM62" s="161"/>
      <c r="BN62" s="299"/>
      <c r="BO62" s="160"/>
      <c r="BP62" s="161"/>
      <c r="BQ62" s="7"/>
      <c r="BR62" s="236"/>
      <c r="BS62" s="161"/>
      <c r="BT62" s="7"/>
      <c r="BU62" s="7"/>
      <c r="BV62" s="7"/>
      <c r="BW62" s="160"/>
      <c r="BX62" s="160"/>
      <c r="BY62" s="160"/>
      <c r="BZ62" s="7"/>
      <c r="CA62" s="33"/>
      <c r="CB62" s="158"/>
      <c r="CC62" s="89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8"/>
      <c r="DL62" s="65"/>
      <c r="DM62" s="68"/>
      <c r="DN62" s="65"/>
      <c r="DO62" s="65"/>
      <c r="DP62" s="160"/>
      <c r="DQ62" s="160"/>
      <c r="DR62" s="161"/>
      <c r="DS62" s="299"/>
      <c r="DT62" s="160"/>
      <c r="DU62" s="161"/>
      <c r="DV62" s="7"/>
      <c r="DW62" s="236"/>
      <c r="DX62" s="300"/>
      <c r="DY62" s="7"/>
      <c r="DZ62" s="7"/>
      <c r="EA62" s="7"/>
      <c r="EB62" s="160"/>
      <c r="EC62" s="160"/>
      <c r="ED62" s="160"/>
      <c r="EE62" s="7"/>
      <c r="EF62" s="33"/>
      <c r="EG62" s="158"/>
      <c r="EH62" s="159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1"/>
      <c r="FP62" s="161"/>
      <c r="FQ62" s="161"/>
      <c r="FR62" s="161"/>
      <c r="FS62" s="161"/>
      <c r="FT62" s="65"/>
      <c r="FU62" s="160"/>
      <c r="FV62" s="160"/>
      <c r="FW62" s="161"/>
      <c r="FX62" s="299"/>
      <c r="FY62" s="160"/>
      <c r="FZ62" s="161"/>
      <c r="GA62" s="7"/>
      <c r="GB62" s="236"/>
      <c r="GC62" s="300"/>
      <c r="GD62" s="32"/>
      <c r="GE62" s="7"/>
      <c r="GF62" s="7"/>
      <c r="GG62" s="160"/>
      <c r="GH62" s="160"/>
      <c r="GI62" s="160"/>
      <c r="GJ62" s="7"/>
      <c r="GK62" s="33"/>
    </row>
    <row r="63" spans="1:193" ht="12.75">
      <c r="A63" s="150" t="s">
        <v>143</v>
      </c>
      <c r="B63" s="71" t="s">
        <v>71</v>
      </c>
      <c r="C63" s="21"/>
      <c r="D63" s="15"/>
      <c r="E63" s="65"/>
      <c r="F63" s="15"/>
      <c r="G63" s="15"/>
      <c r="H63" s="68">
        <f>COUNTIF(BT63:DC63,"S")</f>
        <v>0</v>
      </c>
      <c r="I63" s="66"/>
      <c r="J63" s="67"/>
      <c r="K63" s="67"/>
      <c r="L63" s="67"/>
      <c r="M63" s="66"/>
      <c r="N63" s="66"/>
      <c r="O63" s="66"/>
      <c r="P63" s="66"/>
      <c r="Q63" s="66"/>
      <c r="R63" s="378">
        <f>Targetes!H65</f>
        <v>0</v>
      </c>
      <c r="S63" s="375">
        <f>Targetes!I65</f>
        <v>0</v>
      </c>
      <c r="T63" s="384">
        <f>Targetes!J65</f>
        <v>0</v>
      </c>
      <c r="U63" s="65">
        <f>SUM(S63:T63)</f>
        <v>0</v>
      </c>
      <c r="V63" s="91"/>
      <c r="W63" s="492"/>
      <c r="X63" s="89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160"/>
      <c r="BL63" s="160"/>
      <c r="BM63" s="161"/>
      <c r="BN63" s="299"/>
      <c r="BO63" s="160"/>
      <c r="BP63" s="161"/>
      <c r="BQ63" s="115"/>
      <c r="BR63" s="236"/>
      <c r="BS63" s="161"/>
      <c r="BT63" s="7"/>
      <c r="BU63" s="115"/>
      <c r="BV63" s="7"/>
      <c r="BW63" s="160"/>
      <c r="BX63" s="160"/>
      <c r="BY63" s="160"/>
      <c r="BZ63" s="115"/>
      <c r="CA63" s="33"/>
      <c r="CB63" s="158"/>
      <c r="CC63" s="89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8"/>
      <c r="DL63" s="65"/>
      <c r="DM63" s="68"/>
      <c r="DN63" s="65"/>
      <c r="DO63" s="65"/>
      <c r="DP63" s="160"/>
      <c r="DQ63" s="160"/>
      <c r="DR63" s="161"/>
      <c r="DS63" s="299"/>
      <c r="DT63" s="160"/>
      <c r="DU63" s="161"/>
      <c r="DV63" s="115"/>
      <c r="DW63" s="236"/>
      <c r="DX63" s="300"/>
      <c r="DY63" s="7"/>
      <c r="DZ63" s="115"/>
      <c r="EA63" s="7"/>
      <c r="EB63" s="160"/>
      <c r="EC63" s="160"/>
      <c r="ED63" s="160"/>
      <c r="EE63" s="115"/>
      <c r="EF63" s="33"/>
      <c r="EG63" s="162"/>
      <c r="EH63" s="159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1"/>
      <c r="FP63" s="161"/>
      <c r="FQ63" s="161"/>
      <c r="FR63" s="161"/>
      <c r="FS63" s="161"/>
      <c r="FT63" s="65"/>
      <c r="FU63" s="160"/>
      <c r="FV63" s="160"/>
      <c r="FW63" s="161"/>
      <c r="FX63" s="299"/>
      <c r="FY63" s="160"/>
      <c r="FZ63" s="161"/>
      <c r="GA63" s="115"/>
      <c r="GB63" s="236"/>
      <c r="GC63" s="300"/>
      <c r="GD63" s="32"/>
      <c r="GE63" s="115"/>
      <c r="GF63" s="7"/>
      <c r="GG63" s="160"/>
      <c r="GH63" s="160"/>
      <c r="GI63" s="160"/>
      <c r="GJ63" s="115"/>
      <c r="GK63" s="33"/>
    </row>
    <row r="64" spans="1:193" ht="13.5" thickBot="1">
      <c r="A64" s="155" t="s">
        <v>91</v>
      </c>
      <c r="B64" s="92" t="s">
        <v>64</v>
      </c>
      <c r="C64" s="69"/>
      <c r="D64" s="93"/>
      <c r="E64" s="93"/>
      <c r="F64" s="93"/>
      <c r="G64" s="93"/>
      <c r="H64" s="250">
        <f>COUNTIF(BT64:DC64,"S")</f>
        <v>0</v>
      </c>
      <c r="I64" s="94"/>
      <c r="J64" s="95"/>
      <c r="K64" s="95"/>
      <c r="L64" s="95"/>
      <c r="M64" s="94"/>
      <c r="N64" s="94"/>
      <c r="O64" s="94"/>
      <c r="P64" s="94"/>
      <c r="Q64" s="94"/>
      <c r="R64" s="378">
        <f>Targetes!H66</f>
        <v>0</v>
      </c>
      <c r="S64" s="375">
        <f>Targetes!I66</f>
        <v>0</v>
      </c>
      <c r="T64" s="384">
        <f>Targetes!J66</f>
        <v>0</v>
      </c>
      <c r="U64" s="93">
        <f>SUM(S64:T64)</f>
        <v>0</v>
      </c>
      <c r="V64" s="495"/>
      <c r="W64" s="493"/>
      <c r="X64" s="248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164"/>
      <c r="BL64" s="164"/>
      <c r="BM64" s="165"/>
      <c r="BN64" s="301"/>
      <c r="BO64" s="164"/>
      <c r="BP64" s="165"/>
      <c r="BQ64" s="34"/>
      <c r="BR64" s="238"/>
      <c r="BS64" s="165"/>
      <c r="BT64" s="34"/>
      <c r="BU64" s="34"/>
      <c r="BV64" s="34"/>
      <c r="BW64" s="164"/>
      <c r="BX64" s="164"/>
      <c r="BY64" s="164"/>
      <c r="BZ64" s="34"/>
      <c r="CA64" s="229"/>
      <c r="CB64" s="166"/>
      <c r="CC64" s="248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250"/>
      <c r="DL64" s="93"/>
      <c r="DM64" s="250"/>
      <c r="DN64" s="93"/>
      <c r="DO64" s="93"/>
      <c r="DP64" s="164"/>
      <c r="DQ64" s="164"/>
      <c r="DR64" s="165"/>
      <c r="DS64" s="301"/>
      <c r="DT64" s="164"/>
      <c r="DU64" s="165"/>
      <c r="DV64" s="34"/>
      <c r="DW64" s="238"/>
      <c r="DX64" s="302"/>
      <c r="DY64" s="34"/>
      <c r="DZ64" s="34"/>
      <c r="EA64" s="34"/>
      <c r="EB64" s="164"/>
      <c r="EC64" s="164"/>
      <c r="ED64" s="164"/>
      <c r="EE64" s="34"/>
      <c r="EF64" s="229"/>
      <c r="EG64" s="166"/>
      <c r="EH64" s="163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5"/>
      <c r="FP64" s="165"/>
      <c r="FQ64" s="165"/>
      <c r="FR64" s="165"/>
      <c r="FS64" s="165"/>
      <c r="FT64" s="93"/>
      <c r="FU64" s="164"/>
      <c r="FV64" s="164"/>
      <c r="FW64" s="165"/>
      <c r="FX64" s="301"/>
      <c r="FY64" s="164"/>
      <c r="FZ64" s="165"/>
      <c r="GA64" s="34"/>
      <c r="GB64" s="238"/>
      <c r="GC64" s="302"/>
      <c r="GD64" s="191"/>
      <c r="GE64" s="34"/>
      <c r="GF64" s="34"/>
      <c r="GG64" s="164"/>
      <c r="GH64" s="164"/>
      <c r="GI64" s="164"/>
      <c r="GJ64" s="34"/>
      <c r="GK64" s="229"/>
    </row>
    <row r="65" spans="1:193" ht="13.5" thickTop="1">
      <c r="A65" s="97"/>
      <c r="B65" s="98"/>
      <c r="C65" s="98">
        <f aca="true" t="shared" si="35" ref="C65:I65">SUM(C5:C64)</f>
        <v>615</v>
      </c>
      <c r="D65" s="98">
        <f t="shared" si="35"/>
        <v>484</v>
      </c>
      <c r="E65" s="98">
        <f t="shared" si="35"/>
        <v>350</v>
      </c>
      <c r="F65" s="98">
        <f t="shared" si="35"/>
        <v>131</v>
      </c>
      <c r="G65" s="98">
        <f t="shared" si="35"/>
        <v>131</v>
      </c>
      <c r="H65" s="98">
        <f t="shared" si="35"/>
        <v>22</v>
      </c>
      <c r="I65" s="98">
        <f t="shared" si="35"/>
        <v>43499</v>
      </c>
      <c r="J65" s="98"/>
      <c r="K65" s="98"/>
      <c r="L65" s="98"/>
      <c r="M65" s="98"/>
      <c r="N65" s="98"/>
      <c r="O65" s="98"/>
      <c r="P65" s="98"/>
      <c r="Q65" s="98"/>
      <c r="R65" s="379">
        <f>SUM(R5:R64)</f>
        <v>118</v>
      </c>
      <c r="S65" s="376">
        <f>SUM(S5:S64)</f>
        <v>2</v>
      </c>
      <c r="T65" s="385">
        <f>SUM(T5:T64)</f>
        <v>5</v>
      </c>
      <c r="U65" s="98">
        <f>SUM(U5:U64)</f>
        <v>7</v>
      </c>
      <c r="V65" s="99">
        <v>67</v>
      </c>
      <c r="W65" s="494" t="s">
        <v>50</v>
      </c>
      <c r="X65" s="98">
        <f aca="true" t="shared" si="36" ref="X65:AL65">COUNTIF(X5:X64,"T")</f>
        <v>11</v>
      </c>
      <c r="Y65" s="98">
        <f t="shared" si="36"/>
        <v>11</v>
      </c>
      <c r="Z65" s="98">
        <f t="shared" si="36"/>
        <v>11</v>
      </c>
      <c r="AA65" s="98">
        <f t="shared" si="36"/>
        <v>11</v>
      </c>
      <c r="AB65" s="98">
        <f t="shared" si="36"/>
        <v>11</v>
      </c>
      <c r="AC65" s="98">
        <f t="shared" si="36"/>
        <v>11</v>
      </c>
      <c r="AD65" s="98">
        <f t="shared" si="36"/>
        <v>11</v>
      </c>
      <c r="AE65" s="98">
        <f t="shared" si="36"/>
        <v>11</v>
      </c>
      <c r="AF65" s="98">
        <f t="shared" si="36"/>
        <v>11</v>
      </c>
      <c r="AG65" s="98">
        <f t="shared" si="36"/>
        <v>11</v>
      </c>
      <c r="AH65" s="98">
        <f t="shared" si="36"/>
        <v>11</v>
      </c>
      <c r="AI65" s="98">
        <f t="shared" si="36"/>
        <v>11</v>
      </c>
      <c r="AJ65" s="98">
        <f t="shared" si="36"/>
        <v>11</v>
      </c>
      <c r="AK65" s="98">
        <f t="shared" si="36"/>
        <v>11</v>
      </c>
      <c r="AL65" s="98">
        <f t="shared" si="36"/>
        <v>11</v>
      </c>
      <c r="AM65" s="98">
        <f>COUNTIF(AM5:AM64,"T")</f>
        <v>11</v>
      </c>
      <c r="AN65" s="98">
        <f>COUNTIF(AN5:AN64,"T")</f>
        <v>11</v>
      </c>
      <c r="AO65" s="98">
        <f>COUNTIF(AO5:AO64,"T")</f>
        <v>11</v>
      </c>
      <c r="AP65" s="98">
        <f>COUNTIF(AP5:AP64,"T")</f>
        <v>11</v>
      </c>
      <c r="AQ65" s="98">
        <f>COUNTIF(AQ5:AQ64,"T")</f>
        <v>11</v>
      </c>
      <c r="AR65" s="98">
        <f aca="true" t="shared" si="37" ref="AR65:BN65">COUNTIF(AR5:AR64,"T")</f>
        <v>11</v>
      </c>
      <c r="AS65" s="98">
        <f t="shared" si="37"/>
        <v>11</v>
      </c>
      <c r="AT65" s="98">
        <f t="shared" si="37"/>
        <v>11</v>
      </c>
      <c r="AU65" s="98">
        <f t="shared" si="37"/>
        <v>11</v>
      </c>
      <c r="AV65" s="98">
        <f t="shared" si="37"/>
        <v>11</v>
      </c>
      <c r="AW65" s="98">
        <f t="shared" si="37"/>
        <v>11</v>
      </c>
      <c r="AX65" s="98">
        <f t="shared" si="37"/>
        <v>11</v>
      </c>
      <c r="AY65" s="98">
        <f t="shared" si="37"/>
        <v>11</v>
      </c>
      <c r="AZ65" s="98">
        <f t="shared" si="37"/>
        <v>11</v>
      </c>
      <c r="BA65" s="98">
        <f t="shared" si="37"/>
        <v>11</v>
      </c>
      <c r="BB65" s="98">
        <f t="shared" si="37"/>
        <v>11</v>
      </c>
      <c r="BC65" s="98">
        <f t="shared" si="37"/>
        <v>11</v>
      </c>
      <c r="BD65" s="98">
        <f t="shared" si="37"/>
        <v>11</v>
      </c>
      <c r="BE65" s="98">
        <f t="shared" si="37"/>
        <v>11</v>
      </c>
      <c r="BF65" s="98">
        <f t="shared" si="37"/>
        <v>11</v>
      </c>
      <c r="BG65" s="98">
        <f t="shared" si="37"/>
        <v>11</v>
      </c>
      <c r="BH65" s="98">
        <f t="shared" si="37"/>
        <v>11</v>
      </c>
      <c r="BI65" s="98">
        <f t="shared" si="37"/>
        <v>11</v>
      </c>
      <c r="BJ65" s="98">
        <f t="shared" si="37"/>
        <v>0</v>
      </c>
      <c r="BK65" s="98">
        <f t="shared" si="37"/>
        <v>0</v>
      </c>
      <c r="BL65" s="98">
        <f t="shared" si="37"/>
        <v>0</v>
      </c>
      <c r="BM65" s="98">
        <f t="shared" si="37"/>
        <v>0</v>
      </c>
      <c r="BN65" s="98">
        <f t="shared" si="37"/>
        <v>11</v>
      </c>
      <c r="BO65" s="98">
        <f>COUNTIF(BO5:BO64,"T")</f>
        <v>11</v>
      </c>
      <c r="BP65" s="98">
        <f>COUNTIF(BP5:BP64,"T")</f>
        <v>11</v>
      </c>
      <c r="BQ65" s="98">
        <f>COUNTIF(BQ5:BQ64,"T")</f>
        <v>11</v>
      </c>
      <c r="BR65" s="98">
        <f>COUNTIF(BR5:BR64,"T")</f>
        <v>11</v>
      </c>
      <c r="BS65" s="279">
        <f>COUNTIF(BS5:BS64,"T")</f>
        <v>11</v>
      </c>
      <c r="BT65" s="98">
        <f aca="true" t="shared" si="38" ref="BT65:CA65">COUNTIF(BT5:BT64,"T")</f>
        <v>0</v>
      </c>
      <c r="BU65" s="98">
        <f t="shared" si="38"/>
        <v>0</v>
      </c>
      <c r="BV65" s="98">
        <f t="shared" si="38"/>
        <v>0</v>
      </c>
      <c r="BW65" s="98">
        <f t="shared" si="38"/>
        <v>0</v>
      </c>
      <c r="BX65" s="98">
        <f t="shared" si="38"/>
        <v>0</v>
      </c>
      <c r="BY65" s="98">
        <f t="shared" si="38"/>
        <v>0</v>
      </c>
      <c r="BZ65" s="98">
        <f t="shared" si="38"/>
        <v>0</v>
      </c>
      <c r="CA65" s="98">
        <f t="shared" si="38"/>
        <v>0</v>
      </c>
      <c r="CB65" s="2"/>
      <c r="CC65" s="72">
        <f aca="true" t="shared" si="39" ref="CC65:DQ65">SUM(CC5:CC64)</f>
        <v>990</v>
      </c>
      <c r="CD65" s="72">
        <f t="shared" si="39"/>
        <v>990</v>
      </c>
      <c r="CE65" s="72">
        <f t="shared" si="39"/>
        <v>990</v>
      </c>
      <c r="CF65" s="72">
        <f t="shared" si="39"/>
        <v>990</v>
      </c>
      <c r="CG65" s="72">
        <f t="shared" si="39"/>
        <v>990</v>
      </c>
      <c r="CH65" s="72">
        <f t="shared" si="39"/>
        <v>990</v>
      </c>
      <c r="CI65" s="72">
        <f t="shared" si="39"/>
        <v>990</v>
      </c>
      <c r="CJ65" s="351">
        <f t="shared" si="39"/>
        <v>960</v>
      </c>
      <c r="CK65" s="72">
        <f t="shared" si="39"/>
        <v>990</v>
      </c>
      <c r="CL65" s="72">
        <f t="shared" si="39"/>
        <v>990</v>
      </c>
      <c r="CM65" s="72">
        <f t="shared" si="39"/>
        <v>990</v>
      </c>
      <c r="CN65" s="72">
        <f t="shared" si="39"/>
        <v>990</v>
      </c>
      <c r="CO65" s="72">
        <f t="shared" si="39"/>
        <v>990</v>
      </c>
      <c r="CP65" s="72">
        <f t="shared" si="39"/>
        <v>990</v>
      </c>
      <c r="CQ65" s="72">
        <f t="shared" si="39"/>
        <v>990</v>
      </c>
      <c r="CR65" s="72">
        <f t="shared" si="39"/>
        <v>990</v>
      </c>
      <c r="CS65" s="351">
        <f t="shared" si="39"/>
        <v>980</v>
      </c>
      <c r="CT65" s="351">
        <f t="shared" si="39"/>
        <v>983</v>
      </c>
      <c r="CU65" s="72">
        <f t="shared" si="39"/>
        <v>990</v>
      </c>
      <c r="CV65" s="72">
        <f t="shared" si="39"/>
        <v>990</v>
      </c>
      <c r="CW65" s="72">
        <f t="shared" si="39"/>
        <v>990</v>
      </c>
      <c r="CX65" s="72">
        <f t="shared" si="39"/>
        <v>990</v>
      </c>
      <c r="CY65" s="72">
        <f t="shared" si="39"/>
        <v>990</v>
      </c>
      <c r="CZ65" s="72">
        <f t="shared" si="39"/>
        <v>990</v>
      </c>
      <c r="DA65" s="72">
        <f t="shared" si="39"/>
        <v>990</v>
      </c>
      <c r="DB65" s="72">
        <f t="shared" si="39"/>
        <v>990</v>
      </c>
      <c r="DC65" s="72">
        <f t="shared" si="39"/>
        <v>990</v>
      </c>
      <c r="DD65" s="72">
        <f t="shared" si="39"/>
        <v>990</v>
      </c>
      <c r="DE65" s="72">
        <f t="shared" si="39"/>
        <v>990</v>
      </c>
      <c r="DF65" s="72">
        <f t="shared" si="39"/>
        <v>990</v>
      </c>
      <c r="DG65" s="72">
        <f t="shared" si="39"/>
        <v>990</v>
      </c>
      <c r="DH65" s="72">
        <f t="shared" si="39"/>
        <v>990</v>
      </c>
      <c r="DI65" s="72">
        <f>SUM(DI5:DI64)</f>
        <v>990</v>
      </c>
      <c r="DJ65" s="72">
        <f>SUM(DJ5:DJ64)</f>
        <v>990</v>
      </c>
      <c r="DK65" s="72">
        <f t="shared" si="39"/>
        <v>990</v>
      </c>
      <c r="DL65" s="351">
        <f t="shared" si="39"/>
        <v>989</v>
      </c>
      <c r="DM65" s="72">
        <f t="shared" si="39"/>
        <v>990</v>
      </c>
      <c r="DN65" s="72">
        <f t="shared" si="39"/>
        <v>990</v>
      </c>
      <c r="DO65" s="72">
        <f t="shared" si="39"/>
        <v>0</v>
      </c>
      <c r="DP65" s="72">
        <f t="shared" si="39"/>
        <v>0</v>
      </c>
      <c r="DQ65" s="72">
        <f t="shared" si="39"/>
        <v>0</v>
      </c>
      <c r="DR65" s="72">
        <f aca="true" t="shared" si="40" ref="DR65:DX65">SUM(DR5:DR64)</f>
        <v>0</v>
      </c>
      <c r="DS65" s="72">
        <f t="shared" si="40"/>
        <v>990</v>
      </c>
      <c r="DT65" s="72">
        <f t="shared" si="40"/>
        <v>990</v>
      </c>
      <c r="DU65" s="72">
        <f t="shared" si="40"/>
        <v>990</v>
      </c>
      <c r="DV65" s="72">
        <f t="shared" si="40"/>
        <v>990</v>
      </c>
      <c r="DW65" s="72">
        <f t="shared" si="40"/>
        <v>990</v>
      </c>
      <c r="DX65" s="351">
        <f t="shared" si="40"/>
        <v>977</v>
      </c>
      <c r="EG65" s="3"/>
      <c r="EH65" s="2">
        <f aca="true" t="shared" si="41" ref="EH65:FS65">COUNTIF(EH5:EH64,"E")</f>
        <v>3</v>
      </c>
      <c r="EI65" s="2">
        <f t="shared" si="41"/>
        <v>3</v>
      </c>
      <c r="EJ65" s="2">
        <f t="shared" si="41"/>
        <v>3</v>
      </c>
      <c r="EK65" s="2">
        <f t="shared" si="41"/>
        <v>3</v>
      </c>
      <c r="EL65" s="2">
        <f t="shared" si="41"/>
        <v>3</v>
      </c>
      <c r="EM65" s="2">
        <f t="shared" si="41"/>
        <v>3</v>
      </c>
      <c r="EN65" s="2">
        <f t="shared" si="41"/>
        <v>3</v>
      </c>
      <c r="EO65" s="2">
        <f t="shared" si="41"/>
        <v>3</v>
      </c>
      <c r="EP65" s="2">
        <f t="shared" si="41"/>
        <v>3</v>
      </c>
      <c r="EQ65" s="2">
        <f t="shared" si="41"/>
        <v>3</v>
      </c>
      <c r="ER65" s="2">
        <f t="shared" si="41"/>
        <v>3</v>
      </c>
      <c r="ES65" s="2">
        <f t="shared" si="41"/>
        <v>3</v>
      </c>
      <c r="ET65" s="2">
        <f t="shared" si="41"/>
        <v>3</v>
      </c>
      <c r="EU65" s="2">
        <f t="shared" si="41"/>
        <v>3</v>
      </c>
      <c r="EV65" s="2">
        <f t="shared" si="41"/>
        <v>3</v>
      </c>
      <c r="EW65" s="2">
        <f t="shared" si="41"/>
        <v>3</v>
      </c>
      <c r="EX65" s="2">
        <f t="shared" si="41"/>
        <v>3</v>
      </c>
      <c r="EY65" s="2">
        <f t="shared" si="41"/>
        <v>3</v>
      </c>
      <c r="EZ65" s="2">
        <f t="shared" si="41"/>
        <v>3</v>
      </c>
      <c r="FA65" s="2">
        <f t="shared" si="41"/>
        <v>3</v>
      </c>
      <c r="FB65" s="2">
        <f t="shared" si="41"/>
        <v>2</v>
      </c>
      <c r="FC65" s="2">
        <f t="shared" si="41"/>
        <v>3</v>
      </c>
      <c r="FD65" s="2">
        <f t="shared" si="41"/>
        <v>3</v>
      </c>
      <c r="FE65" s="2">
        <f t="shared" si="41"/>
        <v>3</v>
      </c>
      <c r="FF65" s="2">
        <f t="shared" si="41"/>
        <v>3</v>
      </c>
      <c r="FG65" s="2">
        <f t="shared" si="41"/>
        <v>3</v>
      </c>
      <c r="FH65" s="2">
        <f t="shared" si="41"/>
        <v>3</v>
      </c>
      <c r="FI65" s="2">
        <f t="shared" si="41"/>
        <v>3</v>
      </c>
      <c r="FJ65" s="2">
        <f t="shared" si="41"/>
        <v>3</v>
      </c>
      <c r="FK65" s="2">
        <f t="shared" si="41"/>
        <v>3</v>
      </c>
      <c r="FL65" s="2">
        <f t="shared" si="41"/>
        <v>3</v>
      </c>
      <c r="FM65" s="2">
        <f t="shared" si="41"/>
        <v>3</v>
      </c>
      <c r="FN65" s="2">
        <f t="shared" si="41"/>
        <v>3</v>
      </c>
      <c r="FO65" s="2">
        <f t="shared" si="41"/>
        <v>3</v>
      </c>
      <c r="FP65" s="2">
        <f t="shared" si="41"/>
        <v>3</v>
      </c>
      <c r="FQ65" s="2">
        <f t="shared" si="41"/>
        <v>3</v>
      </c>
      <c r="FR65" s="2">
        <f t="shared" si="41"/>
        <v>3</v>
      </c>
      <c r="FS65" s="2">
        <f t="shared" si="41"/>
        <v>3</v>
      </c>
      <c r="FT65" s="2">
        <f aca="true" t="shared" si="42" ref="FT65:GC65">COUNTIF(FT5:FT64,"E")</f>
        <v>0</v>
      </c>
      <c r="FU65" s="2">
        <f t="shared" si="42"/>
        <v>0</v>
      </c>
      <c r="FV65" s="2">
        <f t="shared" si="42"/>
        <v>0</v>
      </c>
      <c r="FW65" s="2">
        <f t="shared" si="42"/>
        <v>0</v>
      </c>
      <c r="FX65" s="2">
        <f t="shared" si="42"/>
        <v>3</v>
      </c>
      <c r="FY65" s="2">
        <f t="shared" si="42"/>
        <v>3</v>
      </c>
      <c r="FZ65" s="2">
        <f t="shared" si="42"/>
        <v>3</v>
      </c>
      <c r="GA65" s="2">
        <f t="shared" si="42"/>
        <v>3</v>
      </c>
      <c r="GB65" s="2">
        <f t="shared" si="42"/>
        <v>3</v>
      </c>
      <c r="GC65" s="2">
        <f t="shared" si="42"/>
        <v>3</v>
      </c>
      <c r="GD65" s="368">
        <f aca="true" t="shared" si="43" ref="GD65:GK65">COUNTIF(GD5:GD64,"I")</f>
        <v>0</v>
      </c>
      <c r="GE65" s="272">
        <f t="shared" si="43"/>
        <v>0</v>
      </c>
      <c r="GF65" s="272">
        <f t="shared" si="43"/>
        <v>0</v>
      </c>
      <c r="GG65" s="272">
        <f t="shared" si="43"/>
        <v>0</v>
      </c>
      <c r="GH65" s="272">
        <f t="shared" si="43"/>
        <v>0</v>
      </c>
      <c r="GI65" s="272">
        <f t="shared" si="43"/>
        <v>0</v>
      </c>
      <c r="GJ65" s="272">
        <f t="shared" si="43"/>
        <v>0</v>
      </c>
      <c r="GK65" s="272">
        <f t="shared" si="43"/>
        <v>0</v>
      </c>
    </row>
    <row r="66" spans="1:193" ht="78" thickBot="1">
      <c r="A66" s="100"/>
      <c r="B66" s="34"/>
      <c r="C66" s="103" t="s">
        <v>0</v>
      </c>
      <c r="D66" s="103" t="s">
        <v>1</v>
      </c>
      <c r="E66" s="103" t="s">
        <v>2</v>
      </c>
      <c r="F66" s="103" t="s">
        <v>3</v>
      </c>
      <c r="G66" s="103" t="s">
        <v>4</v>
      </c>
      <c r="H66" s="103" t="s">
        <v>5</v>
      </c>
      <c r="I66" s="103" t="s">
        <v>6</v>
      </c>
      <c r="J66" s="103" t="s">
        <v>7</v>
      </c>
      <c r="K66" s="103" t="s">
        <v>8</v>
      </c>
      <c r="L66" s="103" t="s">
        <v>49</v>
      </c>
      <c r="M66" s="103" t="s">
        <v>44</v>
      </c>
      <c r="N66" s="103" t="s">
        <v>45</v>
      </c>
      <c r="O66" s="103" t="s">
        <v>46</v>
      </c>
      <c r="P66" s="103" t="s">
        <v>47</v>
      </c>
      <c r="Q66" s="103" t="s">
        <v>48</v>
      </c>
      <c r="R66" s="380" t="s">
        <v>9</v>
      </c>
      <c r="S66" s="377" t="s">
        <v>10</v>
      </c>
      <c r="T66" s="386" t="s">
        <v>11</v>
      </c>
      <c r="U66" s="103" t="s">
        <v>12</v>
      </c>
      <c r="V66" s="104" t="s">
        <v>13</v>
      </c>
      <c r="W66" s="101" t="s">
        <v>51</v>
      </c>
      <c r="X66" s="184">
        <f aca="true" t="shared" si="44" ref="X66:BC66">COUNTIF(X5:X58,"C")+COUNTIF(X5:X58,"T")</f>
        <v>16</v>
      </c>
      <c r="Y66" s="102">
        <f t="shared" si="44"/>
        <v>16</v>
      </c>
      <c r="Z66" s="102">
        <f t="shared" si="44"/>
        <v>16</v>
      </c>
      <c r="AA66" s="102">
        <f t="shared" si="44"/>
        <v>16</v>
      </c>
      <c r="AB66" s="102">
        <f t="shared" si="44"/>
        <v>16</v>
      </c>
      <c r="AC66" s="102">
        <f t="shared" si="44"/>
        <v>16</v>
      </c>
      <c r="AD66" s="102">
        <f t="shared" si="44"/>
        <v>16</v>
      </c>
      <c r="AE66" s="102">
        <f t="shared" si="44"/>
        <v>16</v>
      </c>
      <c r="AF66" s="102">
        <f t="shared" si="44"/>
        <v>16</v>
      </c>
      <c r="AG66" s="102">
        <f t="shared" si="44"/>
        <v>16</v>
      </c>
      <c r="AH66" s="102">
        <f t="shared" si="44"/>
        <v>16</v>
      </c>
      <c r="AI66" s="102">
        <f t="shared" si="44"/>
        <v>16</v>
      </c>
      <c r="AJ66" s="102">
        <f t="shared" si="44"/>
        <v>16</v>
      </c>
      <c r="AK66" s="102">
        <f t="shared" si="44"/>
        <v>16</v>
      </c>
      <c r="AL66" s="102">
        <f t="shared" si="44"/>
        <v>16</v>
      </c>
      <c r="AM66" s="102">
        <f t="shared" si="44"/>
        <v>16</v>
      </c>
      <c r="AN66" s="102">
        <f t="shared" si="44"/>
        <v>16</v>
      </c>
      <c r="AO66" s="102">
        <f t="shared" si="44"/>
        <v>16</v>
      </c>
      <c r="AP66" s="102">
        <f t="shared" si="44"/>
        <v>16</v>
      </c>
      <c r="AQ66" s="102">
        <f t="shared" si="44"/>
        <v>16</v>
      </c>
      <c r="AR66" s="102">
        <f t="shared" si="44"/>
        <v>16</v>
      </c>
      <c r="AS66" s="102">
        <f t="shared" si="44"/>
        <v>16</v>
      </c>
      <c r="AT66" s="102">
        <f t="shared" si="44"/>
        <v>16</v>
      </c>
      <c r="AU66" s="102">
        <f t="shared" si="44"/>
        <v>16</v>
      </c>
      <c r="AV66" s="102">
        <f t="shared" si="44"/>
        <v>16</v>
      </c>
      <c r="AW66" s="102">
        <f t="shared" si="44"/>
        <v>16</v>
      </c>
      <c r="AX66" s="102">
        <f t="shared" si="44"/>
        <v>16</v>
      </c>
      <c r="AY66" s="102">
        <f t="shared" si="44"/>
        <v>16</v>
      </c>
      <c r="AZ66" s="102">
        <f t="shared" si="44"/>
        <v>16</v>
      </c>
      <c r="BA66" s="102">
        <f t="shared" si="44"/>
        <v>16</v>
      </c>
      <c r="BB66" s="102">
        <f t="shared" si="44"/>
        <v>16</v>
      </c>
      <c r="BC66" s="102">
        <f t="shared" si="44"/>
        <v>16</v>
      </c>
      <c r="BD66" s="102">
        <f aca="true" t="shared" si="45" ref="BD66:CA66">COUNTIF(BD5:BD58,"C")+COUNTIF(BD5:BD58,"T")</f>
        <v>16</v>
      </c>
      <c r="BE66" s="102">
        <f t="shared" si="45"/>
        <v>16</v>
      </c>
      <c r="BF66" s="102">
        <f t="shared" si="45"/>
        <v>16</v>
      </c>
      <c r="BG66" s="102">
        <f t="shared" si="45"/>
        <v>16</v>
      </c>
      <c r="BH66" s="102">
        <f t="shared" si="45"/>
        <v>16</v>
      </c>
      <c r="BI66" s="102">
        <f t="shared" si="45"/>
        <v>16</v>
      </c>
      <c r="BJ66" s="102">
        <f t="shared" si="45"/>
        <v>0</v>
      </c>
      <c r="BK66" s="102">
        <f t="shared" si="45"/>
        <v>0</v>
      </c>
      <c r="BL66" s="102">
        <f t="shared" si="45"/>
        <v>0</v>
      </c>
      <c r="BM66" s="102">
        <f t="shared" si="45"/>
        <v>0</v>
      </c>
      <c r="BN66" s="102">
        <f t="shared" si="45"/>
        <v>16</v>
      </c>
      <c r="BO66" s="102">
        <f t="shared" si="45"/>
        <v>16</v>
      </c>
      <c r="BP66" s="102">
        <f t="shared" si="45"/>
        <v>16</v>
      </c>
      <c r="BQ66" s="102">
        <f t="shared" si="45"/>
        <v>16</v>
      </c>
      <c r="BR66" s="102">
        <f t="shared" si="45"/>
        <v>16</v>
      </c>
      <c r="BS66" s="309">
        <f t="shared" si="45"/>
        <v>16</v>
      </c>
      <c r="BT66" s="102">
        <f t="shared" si="45"/>
        <v>0</v>
      </c>
      <c r="BU66" s="102">
        <f t="shared" si="45"/>
        <v>0</v>
      </c>
      <c r="BV66" s="102">
        <f t="shared" si="45"/>
        <v>0</v>
      </c>
      <c r="BW66" s="102">
        <f t="shared" si="45"/>
        <v>0</v>
      </c>
      <c r="BX66" s="102">
        <f t="shared" si="45"/>
        <v>0</v>
      </c>
      <c r="BY66" s="102">
        <f t="shared" si="45"/>
        <v>0</v>
      </c>
      <c r="BZ66" s="102">
        <f t="shared" si="45"/>
        <v>0</v>
      </c>
      <c r="CA66" s="102">
        <f t="shared" si="45"/>
        <v>0</v>
      </c>
      <c r="EG66" s="3"/>
      <c r="EH66" s="374">
        <f>COUNTIF(EH5:EH64,"I")</f>
        <v>3</v>
      </c>
      <c r="EI66" s="374">
        <f aca="true" t="shared" si="46" ref="EI66:FS66">COUNTIF(EI5:EI64,"I")</f>
        <v>3</v>
      </c>
      <c r="EJ66" s="374">
        <f t="shared" si="46"/>
        <v>3</v>
      </c>
      <c r="EK66" s="374">
        <f t="shared" si="46"/>
        <v>3</v>
      </c>
      <c r="EL66" s="374">
        <f t="shared" si="46"/>
        <v>3</v>
      </c>
      <c r="EM66" s="374">
        <f t="shared" si="46"/>
        <v>3</v>
      </c>
      <c r="EN66" s="374">
        <f t="shared" si="46"/>
        <v>3</v>
      </c>
      <c r="EO66" s="374">
        <f t="shared" si="46"/>
        <v>3</v>
      </c>
      <c r="EP66" s="374">
        <f t="shared" si="46"/>
        <v>3</v>
      </c>
      <c r="EQ66" s="374">
        <f t="shared" si="46"/>
        <v>3</v>
      </c>
      <c r="ER66" s="374">
        <f t="shared" si="46"/>
        <v>3</v>
      </c>
      <c r="ES66" s="374">
        <f t="shared" si="46"/>
        <v>3</v>
      </c>
      <c r="ET66" s="374">
        <f t="shared" si="46"/>
        <v>3</v>
      </c>
      <c r="EU66" s="374">
        <f t="shared" si="46"/>
        <v>3</v>
      </c>
      <c r="EV66" s="374">
        <f t="shared" si="46"/>
        <v>3</v>
      </c>
      <c r="EW66" s="374">
        <f t="shared" si="46"/>
        <v>3</v>
      </c>
      <c r="EX66" s="374">
        <f t="shared" si="46"/>
        <v>3</v>
      </c>
      <c r="EY66" s="374">
        <f t="shared" si="46"/>
        <v>3</v>
      </c>
      <c r="EZ66" s="374">
        <f t="shared" si="46"/>
        <v>3</v>
      </c>
      <c r="FA66" s="374">
        <f t="shared" si="46"/>
        <v>3</v>
      </c>
      <c r="FB66" s="374">
        <f t="shared" si="46"/>
        <v>2</v>
      </c>
      <c r="FC66" s="374">
        <f t="shared" si="46"/>
        <v>3</v>
      </c>
      <c r="FD66" s="374">
        <f t="shared" si="46"/>
        <v>3</v>
      </c>
      <c r="FE66" s="374">
        <f t="shared" si="46"/>
        <v>3</v>
      </c>
      <c r="FF66" s="374">
        <f t="shared" si="46"/>
        <v>3</v>
      </c>
      <c r="FG66" s="374">
        <f t="shared" si="46"/>
        <v>3</v>
      </c>
      <c r="FH66" s="374">
        <f t="shared" si="46"/>
        <v>3</v>
      </c>
      <c r="FI66" s="374">
        <f t="shared" si="46"/>
        <v>3</v>
      </c>
      <c r="FJ66" s="374">
        <f t="shared" si="46"/>
        <v>3</v>
      </c>
      <c r="FK66" s="374">
        <f t="shared" si="46"/>
        <v>3</v>
      </c>
      <c r="FL66" s="374">
        <f t="shared" si="46"/>
        <v>3</v>
      </c>
      <c r="FM66" s="374">
        <f t="shared" si="46"/>
        <v>3</v>
      </c>
      <c r="FN66" s="374">
        <f t="shared" si="46"/>
        <v>3</v>
      </c>
      <c r="FO66" s="374">
        <f t="shared" si="46"/>
        <v>3</v>
      </c>
      <c r="FP66" s="374">
        <f t="shared" si="46"/>
        <v>3</v>
      </c>
      <c r="FQ66" s="374">
        <f t="shared" si="46"/>
        <v>3</v>
      </c>
      <c r="FR66" s="374">
        <f t="shared" si="46"/>
        <v>3</v>
      </c>
      <c r="FS66" s="374">
        <f t="shared" si="46"/>
        <v>3</v>
      </c>
      <c r="FT66" s="374">
        <f aca="true" t="shared" si="47" ref="FT66:GC66">COUNTIF(FT5:FT64,"I")</f>
        <v>0</v>
      </c>
      <c r="FU66" s="374">
        <f t="shared" si="47"/>
        <v>0</v>
      </c>
      <c r="FV66" s="374">
        <f t="shared" si="47"/>
        <v>0</v>
      </c>
      <c r="FW66" s="374">
        <f t="shared" si="47"/>
        <v>0</v>
      </c>
      <c r="FX66" s="374">
        <f t="shared" si="47"/>
        <v>3</v>
      </c>
      <c r="FY66" s="374">
        <f t="shared" si="47"/>
        <v>3</v>
      </c>
      <c r="FZ66" s="374">
        <f t="shared" si="47"/>
        <v>3</v>
      </c>
      <c r="GA66" s="374">
        <f t="shared" si="47"/>
        <v>3</v>
      </c>
      <c r="GB66" s="374">
        <f t="shared" si="47"/>
        <v>3</v>
      </c>
      <c r="GC66" s="374">
        <f t="shared" si="47"/>
        <v>3</v>
      </c>
      <c r="GD66" s="369">
        <f aca="true" t="shared" si="48" ref="GD66:GK66">COUNTIF(GD6:GD65,"E")</f>
        <v>0</v>
      </c>
      <c r="GE66" s="273">
        <f t="shared" si="48"/>
        <v>0</v>
      </c>
      <c r="GF66" s="273">
        <f t="shared" si="48"/>
        <v>0</v>
      </c>
      <c r="GG66" s="273">
        <f t="shared" si="48"/>
        <v>0</v>
      </c>
      <c r="GH66" s="273">
        <f t="shared" si="48"/>
        <v>0</v>
      </c>
      <c r="GI66" s="273">
        <f t="shared" si="48"/>
        <v>0</v>
      </c>
      <c r="GJ66" s="273">
        <f t="shared" si="48"/>
        <v>0</v>
      </c>
      <c r="GK66" s="273">
        <f t="shared" si="48"/>
        <v>0</v>
      </c>
    </row>
    <row r="67" spans="3:77" ht="13.5" thickTop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S67" s="3"/>
      <c r="BW67" s="3"/>
      <c r="BX67" s="3"/>
      <c r="BY67" s="3"/>
    </row>
    <row r="68" spans="3:7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S68" s="3"/>
      <c r="BW68" s="3"/>
      <c r="BX68" s="3"/>
      <c r="BY68" s="3"/>
    </row>
    <row r="69" spans="3:7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S69" s="3"/>
      <c r="BW69" s="3"/>
      <c r="BX69" s="3"/>
      <c r="BY69" s="3"/>
    </row>
    <row r="70" spans="3:7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S70" s="3"/>
      <c r="BW70" s="3"/>
      <c r="BX70" s="3"/>
      <c r="BY70" s="3"/>
    </row>
    <row r="71" spans="3:7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S71" s="3"/>
      <c r="BW71" s="3"/>
      <c r="BX71" s="3"/>
      <c r="BY71" s="3"/>
    </row>
    <row r="72" spans="3:7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S72" s="3"/>
      <c r="BW72" s="3"/>
      <c r="BX72" s="3"/>
      <c r="BY72" s="3"/>
    </row>
    <row r="73" spans="3:7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S73" s="3"/>
      <c r="BW73" s="3"/>
      <c r="BX73" s="3"/>
      <c r="BY73" s="3"/>
    </row>
    <row r="74" spans="3:7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S74" s="3"/>
      <c r="BW74" s="3"/>
      <c r="BX74" s="3"/>
      <c r="BY74" s="3"/>
    </row>
    <row r="75" spans="3:7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S75" s="3"/>
      <c r="BW75" s="3"/>
      <c r="BX75" s="3"/>
      <c r="BY75" s="3"/>
    </row>
    <row r="76" spans="3:7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S76" s="3"/>
      <c r="BW76" s="3"/>
      <c r="BX76" s="3"/>
      <c r="BY76" s="3"/>
    </row>
    <row r="77" spans="3:7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S77" s="3"/>
      <c r="BW77" s="3"/>
      <c r="BX77" s="3"/>
      <c r="BY77" s="3"/>
    </row>
    <row r="78" spans="3:7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S78" s="3"/>
      <c r="BW78" s="3"/>
      <c r="BX78" s="3"/>
      <c r="BY78" s="3"/>
    </row>
    <row r="79" spans="3:7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S79" s="3"/>
      <c r="BW79" s="3"/>
      <c r="BX79" s="3"/>
      <c r="BY79" s="3"/>
    </row>
    <row r="80" spans="3:7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S80" s="3"/>
      <c r="BW80" s="3"/>
      <c r="BX80" s="3"/>
      <c r="BY80" s="3"/>
    </row>
    <row r="81" spans="3:7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S81" s="3"/>
      <c r="BW81" s="3"/>
      <c r="BX81" s="3"/>
      <c r="BY81" s="3"/>
    </row>
    <row r="82" spans="3:7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S82" s="3"/>
      <c r="BW82" s="3"/>
      <c r="BX82" s="3"/>
      <c r="BY82" s="3"/>
    </row>
    <row r="83" spans="3:7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S83" s="3"/>
      <c r="BW83" s="3"/>
      <c r="BX83" s="3"/>
      <c r="BY83" s="3"/>
    </row>
    <row r="84" spans="3:7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S84" s="3"/>
      <c r="BW84" s="3"/>
      <c r="BX84" s="3"/>
      <c r="BY84" s="3"/>
    </row>
    <row r="85" spans="3:7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S85" s="3"/>
      <c r="BW85" s="3"/>
      <c r="BX85" s="3"/>
      <c r="BY85" s="3"/>
    </row>
    <row r="86" spans="3:7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S86" s="3"/>
      <c r="BW86" s="3"/>
      <c r="BX86" s="3"/>
      <c r="BY86" s="3"/>
    </row>
    <row r="87" spans="3:7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S87" s="3"/>
      <c r="BW87" s="3"/>
      <c r="BX87" s="3"/>
      <c r="BY87" s="3"/>
    </row>
    <row r="88" spans="3:7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S88" s="3"/>
      <c r="BW88" s="3"/>
      <c r="BX88" s="3"/>
      <c r="BY88" s="3"/>
    </row>
    <row r="89" spans="3:7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S89" s="3"/>
      <c r="BW89" s="3"/>
      <c r="BX89" s="3"/>
      <c r="BY89" s="3"/>
    </row>
    <row r="90" spans="3:7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S90" s="3"/>
      <c r="BW90" s="3"/>
      <c r="BX90" s="3"/>
      <c r="BY90" s="3"/>
    </row>
    <row r="91" spans="3:7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S91" s="3"/>
      <c r="BW91" s="3"/>
      <c r="BX91" s="3"/>
      <c r="BY91" s="3"/>
    </row>
    <row r="92" spans="3:7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S92" s="3"/>
      <c r="BW92" s="3"/>
      <c r="BX92" s="3"/>
      <c r="BY92" s="3"/>
    </row>
    <row r="93" spans="3:7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S93" s="3"/>
      <c r="BW93" s="3"/>
      <c r="BX93" s="3"/>
      <c r="BY93" s="3"/>
    </row>
    <row r="94" spans="3:7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S94" s="3"/>
      <c r="BW94" s="3"/>
      <c r="BX94" s="3"/>
      <c r="BY94" s="3"/>
    </row>
    <row r="95" spans="3:7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S95" s="3"/>
      <c r="BW95" s="3"/>
      <c r="BX95" s="3"/>
      <c r="BY95" s="3"/>
    </row>
    <row r="96" spans="3:7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S96" s="3"/>
      <c r="BW96" s="3"/>
      <c r="BX96" s="3"/>
      <c r="BY96" s="3"/>
    </row>
    <row r="97" spans="3:7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S97" s="3"/>
      <c r="BW97" s="3"/>
      <c r="BX97" s="3"/>
      <c r="BY97" s="3"/>
    </row>
    <row r="98" spans="3:7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S98" s="3"/>
      <c r="BW98" s="3"/>
      <c r="BX98" s="3"/>
      <c r="BY98" s="3"/>
    </row>
    <row r="99" spans="3:7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S99" s="3"/>
      <c r="BW99" s="3"/>
      <c r="BX99" s="3"/>
      <c r="BY99" s="3"/>
    </row>
    <row r="100" spans="3:7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S100" s="3"/>
      <c r="BW100" s="3"/>
      <c r="BX100" s="3"/>
      <c r="BY100" s="3"/>
    </row>
    <row r="101" spans="3:7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S101" s="3"/>
      <c r="BW101" s="3"/>
      <c r="BX101" s="3"/>
      <c r="BY101" s="3"/>
    </row>
    <row r="102" spans="3:7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S102" s="3"/>
      <c r="BW102" s="3"/>
      <c r="BX102" s="3"/>
      <c r="BY102" s="3"/>
    </row>
    <row r="103" spans="3:7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S103" s="3"/>
      <c r="BW103" s="3"/>
      <c r="BX103" s="3"/>
      <c r="BY103" s="3"/>
    </row>
    <row r="104" spans="3:7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S104" s="3"/>
      <c r="BW104" s="3"/>
      <c r="BX104" s="3"/>
      <c r="BY104" s="3"/>
    </row>
    <row r="105" spans="3:7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S105" s="3"/>
      <c r="BW105" s="3"/>
      <c r="BX105" s="3"/>
      <c r="BY105" s="3"/>
    </row>
    <row r="106" spans="3:7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S106" s="3"/>
      <c r="BW106" s="3"/>
      <c r="BX106" s="3"/>
      <c r="BY106" s="3"/>
    </row>
    <row r="107" spans="3:7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S107" s="3"/>
      <c r="BW107" s="3"/>
      <c r="BX107" s="3"/>
      <c r="BY107" s="3"/>
    </row>
    <row r="108" spans="3:7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S108" s="3"/>
      <c r="BW108" s="3"/>
      <c r="BX108" s="3"/>
      <c r="BY108" s="3"/>
    </row>
    <row r="109" spans="3:7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S109" s="3"/>
      <c r="BW109" s="3"/>
      <c r="BX109" s="3"/>
      <c r="BY109" s="3"/>
    </row>
    <row r="110" spans="3:7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S110" s="3"/>
      <c r="BW110" s="3"/>
      <c r="BX110" s="3"/>
      <c r="BY110" s="3"/>
    </row>
    <row r="111" spans="3:7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S111" s="3"/>
      <c r="BW111" s="3"/>
      <c r="BX111" s="3"/>
      <c r="BY111" s="3"/>
    </row>
    <row r="112" spans="3:7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S112" s="3"/>
      <c r="BW112" s="3"/>
      <c r="BX112" s="3"/>
      <c r="BY112" s="3"/>
    </row>
    <row r="113" spans="3:7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S113" s="3"/>
      <c r="BW113" s="3"/>
      <c r="BX113" s="3"/>
      <c r="BY113" s="3"/>
    </row>
    <row r="114" spans="3:7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S114" s="3"/>
      <c r="BW114" s="3"/>
      <c r="BX114" s="3"/>
      <c r="BY114" s="3"/>
    </row>
    <row r="115" spans="3:7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S115" s="3"/>
      <c r="BW115" s="3"/>
      <c r="BX115" s="3"/>
      <c r="BY115" s="3"/>
    </row>
    <row r="116" spans="3:7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S116" s="3"/>
      <c r="BW116" s="3"/>
      <c r="BX116" s="3"/>
      <c r="BY116" s="3"/>
    </row>
    <row r="117" spans="3:7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S117" s="3"/>
      <c r="BW117" s="3"/>
      <c r="BX117" s="3"/>
      <c r="BY117" s="3"/>
    </row>
    <row r="118" spans="3:7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S118" s="3"/>
      <c r="BW118" s="3"/>
      <c r="BX118" s="3"/>
      <c r="BY118" s="3"/>
    </row>
    <row r="119" spans="3:7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S119" s="3"/>
      <c r="BW119" s="3"/>
      <c r="BX119" s="3"/>
      <c r="BY119" s="3"/>
    </row>
    <row r="120" spans="3:7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S120" s="3"/>
      <c r="BW120" s="3"/>
      <c r="BX120" s="3"/>
      <c r="BY120" s="3"/>
    </row>
    <row r="121" spans="3:7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S121" s="3"/>
      <c r="BW121" s="3"/>
      <c r="BX121" s="3"/>
      <c r="BY121" s="3"/>
    </row>
    <row r="122" spans="3:7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S122" s="3"/>
      <c r="BW122" s="3"/>
      <c r="BX122" s="3"/>
      <c r="BY122" s="3"/>
    </row>
    <row r="123" spans="3:7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S123" s="3"/>
      <c r="BW123" s="3"/>
      <c r="BX123" s="3"/>
      <c r="BY123" s="3"/>
    </row>
    <row r="124" spans="3:7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S124" s="3"/>
      <c r="BW124" s="3"/>
      <c r="BX124" s="3"/>
      <c r="BY124" s="3"/>
    </row>
    <row r="125" spans="3:7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S125" s="3"/>
      <c r="BW125" s="3"/>
      <c r="BX125" s="3"/>
      <c r="BY125" s="3"/>
    </row>
    <row r="126" spans="3:7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S126" s="3"/>
      <c r="BW126" s="3"/>
      <c r="BX126" s="3"/>
      <c r="BY126" s="3"/>
    </row>
    <row r="127" spans="3:7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S127" s="3"/>
      <c r="BW127" s="3"/>
      <c r="BX127" s="3"/>
      <c r="BY127" s="3"/>
    </row>
    <row r="128" spans="3:7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S128" s="3"/>
      <c r="BW128" s="3"/>
      <c r="BX128" s="3"/>
      <c r="BY128" s="3"/>
    </row>
    <row r="129" spans="3:7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S129" s="3"/>
      <c r="BW129" s="3"/>
      <c r="BX129" s="3"/>
      <c r="BY129" s="3"/>
    </row>
    <row r="130" spans="3:7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S130" s="3"/>
      <c r="BW130" s="3"/>
      <c r="BX130" s="3"/>
      <c r="BY130" s="3"/>
    </row>
    <row r="131" spans="3:7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S131" s="3"/>
      <c r="BW131" s="3"/>
      <c r="BX131" s="3"/>
      <c r="BY131" s="3"/>
    </row>
    <row r="132" spans="3:7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S132" s="3"/>
      <c r="BW132" s="3"/>
      <c r="BX132" s="3"/>
      <c r="BY132" s="3"/>
    </row>
    <row r="133" spans="3:7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S133" s="3"/>
      <c r="BW133" s="3"/>
      <c r="BX133" s="3"/>
      <c r="BY133" s="3"/>
    </row>
    <row r="134" spans="3:7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S134" s="3"/>
      <c r="BW134" s="3"/>
      <c r="BX134" s="3"/>
      <c r="BY134" s="3"/>
    </row>
    <row r="135" spans="3:7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S135" s="3"/>
      <c r="BW135" s="3"/>
      <c r="BX135" s="3"/>
      <c r="BY135" s="3"/>
    </row>
    <row r="136" spans="3:7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S136" s="3"/>
      <c r="BW136" s="3"/>
      <c r="BX136" s="3"/>
      <c r="BY136" s="3"/>
    </row>
    <row r="137" spans="3:7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S137" s="3"/>
      <c r="BW137" s="3"/>
      <c r="BX137" s="3"/>
      <c r="BY137" s="3"/>
    </row>
    <row r="138" spans="3:7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S138" s="3"/>
      <c r="BW138" s="3"/>
      <c r="BX138" s="3"/>
      <c r="BY138" s="3"/>
    </row>
    <row r="139" spans="3:7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S139" s="3"/>
      <c r="BW139" s="3"/>
      <c r="BX139" s="3"/>
      <c r="BY139" s="3"/>
    </row>
    <row r="140" spans="3:7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S140" s="3"/>
      <c r="BW140" s="3"/>
      <c r="BX140" s="3"/>
      <c r="BY140" s="3"/>
    </row>
    <row r="141" spans="3:7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S141" s="3"/>
      <c r="BW141" s="3"/>
      <c r="BX141" s="3"/>
      <c r="BY141" s="3"/>
    </row>
    <row r="142" spans="3:7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S142" s="3"/>
      <c r="BW142" s="3"/>
      <c r="BX142" s="3"/>
      <c r="BY142" s="3"/>
    </row>
    <row r="143" spans="3:7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S143" s="3"/>
      <c r="BW143" s="3"/>
      <c r="BX143" s="3"/>
      <c r="BY143" s="3"/>
    </row>
    <row r="144" spans="3:7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S144" s="3"/>
      <c r="BW144" s="3"/>
      <c r="BX144" s="3"/>
      <c r="BY144" s="3"/>
    </row>
    <row r="145" spans="3:7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S145" s="3"/>
      <c r="BW145" s="3"/>
      <c r="BX145" s="3"/>
      <c r="BY145" s="3"/>
    </row>
    <row r="146" spans="3:7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S146" s="3"/>
      <c r="BW146" s="3"/>
      <c r="BX146" s="3"/>
      <c r="BY146" s="3"/>
    </row>
    <row r="147" spans="3:7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S147" s="3"/>
      <c r="BW147" s="3"/>
      <c r="BX147" s="3"/>
      <c r="BY147" s="3"/>
    </row>
    <row r="148" spans="3:7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S148" s="3"/>
      <c r="BW148" s="3"/>
      <c r="BX148" s="3"/>
      <c r="BY148" s="3"/>
    </row>
    <row r="149" spans="3:7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S149" s="3"/>
      <c r="BW149" s="3"/>
      <c r="BX149" s="3"/>
      <c r="BY149" s="3"/>
    </row>
    <row r="150" spans="3:7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S150" s="3"/>
      <c r="BW150" s="3"/>
      <c r="BX150" s="3"/>
      <c r="BY150" s="3"/>
    </row>
    <row r="151" spans="3:7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S151" s="3"/>
      <c r="BW151" s="3"/>
      <c r="BX151" s="3"/>
      <c r="BY151" s="3"/>
    </row>
    <row r="152" spans="3:7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S152" s="3"/>
      <c r="BW152" s="3"/>
      <c r="BX152" s="3"/>
      <c r="BY152" s="3"/>
    </row>
    <row r="153" spans="3:7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S153" s="3"/>
      <c r="BW153" s="3"/>
      <c r="BX153" s="3"/>
      <c r="BY153" s="3"/>
    </row>
    <row r="154" spans="3:7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S154" s="3"/>
      <c r="BW154" s="3"/>
      <c r="BX154" s="3"/>
      <c r="BY154" s="3"/>
    </row>
    <row r="155" spans="3:7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S155" s="3"/>
      <c r="BW155" s="3"/>
      <c r="BX155" s="3"/>
      <c r="BY155" s="3"/>
    </row>
    <row r="156" spans="3:7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S156" s="3"/>
      <c r="BW156" s="3"/>
      <c r="BX156" s="3"/>
      <c r="BY156" s="3"/>
    </row>
    <row r="157" spans="3:7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S157" s="3"/>
      <c r="BW157" s="3"/>
      <c r="BX157" s="3"/>
      <c r="BY157" s="3"/>
    </row>
    <row r="158" spans="3:7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S158" s="3"/>
      <c r="BW158" s="3"/>
      <c r="BX158" s="3"/>
      <c r="BY158" s="3"/>
    </row>
    <row r="159" spans="3:7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S159" s="3"/>
      <c r="BW159" s="3"/>
      <c r="BX159" s="3"/>
      <c r="BY159" s="3"/>
    </row>
    <row r="160" spans="3:7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S160" s="3"/>
      <c r="BW160" s="3"/>
      <c r="BX160" s="3"/>
      <c r="BY160" s="3"/>
    </row>
    <row r="161" spans="3:7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S161" s="3"/>
      <c r="BW161" s="3"/>
      <c r="BX161" s="3"/>
      <c r="BY161" s="3"/>
    </row>
    <row r="162" spans="3:7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S162" s="3"/>
      <c r="BW162" s="3"/>
      <c r="BX162" s="3"/>
      <c r="BY162" s="3"/>
    </row>
    <row r="163" spans="3:7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S163" s="3"/>
      <c r="BW163" s="3"/>
      <c r="BX163" s="3"/>
      <c r="BY163" s="3"/>
    </row>
    <row r="164" spans="3:7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S164" s="3"/>
      <c r="BW164" s="3"/>
      <c r="BX164" s="3"/>
      <c r="BY164" s="3"/>
    </row>
    <row r="165" spans="3:7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S165" s="3"/>
      <c r="BW165" s="3"/>
      <c r="BX165" s="3"/>
      <c r="BY165" s="3"/>
    </row>
    <row r="166" spans="3:7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S166" s="3"/>
      <c r="BW166" s="3"/>
      <c r="BX166" s="3"/>
      <c r="BY166" s="3"/>
    </row>
    <row r="167" spans="3:7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S167" s="3"/>
      <c r="BW167" s="3"/>
      <c r="BX167" s="3"/>
      <c r="BY167" s="3"/>
    </row>
    <row r="168" spans="3:7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S168" s="3"/>
      <c r="BW168" s="3"/>
      <c r="BX168" s="3"/>
      <c r="BY168" s="3"/>
    </row>
    <row r="169" spans="3:7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S169" s="3"/>
      <c r="BW169" s="3"/>
      <c r="BX169" s="3"/>
      <c r="BY169" s="3"/>
    </row>
    <row r="170" spans="3:7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S170" s="3"/>
      <c r="BW170" s="3"/>
      <c r="BX170" s="3"/>
      <c r="BY170" s="3"/>
    </row>
    <row r="171" spans="3:7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S171" s="3"/>
      <c r="BW171" s="3"/>
      <c r="BX171" s="3"/>
      <c r="BY171" s="3"/>
    </row>
    <row r="172" spans="3:7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S172" s="3"/>
      <c r="BW172" s="3"/>
      <c r="BX172" s="3"/>
      <c r="BY172" s="3"/>
    </row>
    <row r="173" spans="3:7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S173" s="3"/>
      <c r="BW173" s="3"/>
      <c r="BX173" s="3"/>
      <c r="BY173" s="3"/>
    </row>
    <row r="174" spans="3:7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S174" s="3"/>
      <c r="BW174" s="3"/>
      <c r="BX174" s="3"/>
      <c r="BY174" s="3"/>
    </row>
    <row r="175" spans="3:7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S175" s="3"/>
      <c r="BW175" s="3"/>
      <c r="BX175" s="3"/>
      <c r="BY175" s="3"/>
    </row>
    <row r="176" spans="3:7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S176" s="3"/>
      <c r="BW176" s="3"/>
      <c r="BX176" s="3"/>
      <c r="BY176" s="3"/>
    </row>
    <row r="177" spans="3:7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S177" s="3"/>
      <c r="BW177" s="3"/>
      <c r="BX177" s="3"/>
      <c r="BY177" s="3"/>
    </row>
    <row r="178" spans="3:7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S178" s="3"/>
      <c r="BW178" s="3"/>
      <c r="BX178" s="3"/>
      <c r="BY178" s="3"/>
    </row>
    <row r="179" spans="3:7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S179" s="3"/>
      <c r="BW179" s="3"/>
      <c r="BX179" s="3"/>
      <c r="BY179" s="3"/>
    </row>
    <row r="180" spans="3:7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S180" s="3"/>
      <c r="BW180" s="3"/>
      <c r="BX180" s="3"/>
      <c r="BY180" s="3"/>
    </row>
    <row r="181" spans="3:7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S181" s="3"/>
      <c r="BW181" s="3"/>
      <c r="BX181" s="3"/>
      <c r="BY181" s="3"/>
    </row>
    <row r="182" spans="3:7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S182" s="3"/>
      <c r="BW182" s="3"/>
      <c r="BX182" s="3"/>
      <c r="BY182" s="3"/>
    </row>
    <row r="183" spans="3:7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S183" s="3"/>
      <c r="BW183" s="3"/>
      <c r="BX183" s="3"/>
      <c r="BY183" s="3"/>
    </row>
    <row r="184" spans="3:7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S184" s="3"/>
      <c r="BW184" s="3"/>
      <c r="BX184" s="3"/>
      <c r="BY184" s="3"/>
    </row>
    <row r="185" spans="3:7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S185" s="3"/>
      <c r="BW185" s="3"/>
      <c r="BX185" s="3"/>
      <c r="BY185" s="3"/>
    </row>
    <row r="186" spans="3:7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S186" s="3"/>
      <c r="BW186" s="3"/>
      <c r="BX186" s="3"/>
      <c r="BY186" s="3"/>
    </row>
    <row r="187" spans="3:7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S187" s="3"/>
      <c r="BW187" s="3"/>
      <c r="BX187" s="3"/>
      <c r="BY187" s="3"/>
    </row>
    <row r="188" spans="3:7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S188" s="3"/>
      <c r="BW188" s="3"/>
      <c r="BX188" s="3"/>
      <c r="BY188" s="3"/>
    </row>
    <row r="189" spans="3:7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S189" s="3"/>
      <c r="BW189" s="3"/>
      <c r="BX189" s="3"/>
      <c r="BY189" s="3"/>
    </row>
    <row r="190" spans="3:7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S190" s="3"/>
      <c r="BW190" s="3"/>
      <c r="BX190" s="3"/>
      <c r="BY190" s="3"/>
    </row>
    <row r="191" spans="3:7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S191" s="3"/>
      <c r="BW191" s="3"/>
      <c r="BX191" s="3"/>
      <c r="BY191" s="3"/>
    </row>
    <row r="192" spans="3:7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S192" s="3"/>
      <c r="BW192" s="3"/>
      <c r="BX192" s="3"/>
      <c r="BY192" s="3"/>
    </row>
    <row r="193" spans="3:7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S193" s="3"/>
      <c r="BW193" s="3"/>
      <c r="BX193" s="3"/>
      <c r="BY193" s="3"/>
    </row>
    <row r="194" spans="3:7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S194" s="3"/>
      <c r="BW194" s="3"/>
      <c r="BX194" s="3"/>
      <c r="BY194" s="3"/>
    </row>
    <row r="195" spans="3:7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S195" s="3"/>
      <c r="BW195" s="3"/>
      <c r="BX195" s="3"/>
      <c r="BY195" s="3"/>
    </row>
    <row r="196" spans="3:7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S196" s="3"/>
      <c r="BW196" s="3"/>
      <c r="BX196" s="3"/>
      <c r="BY196" s="3"/>
    </row>
    <row r="197" spans="3:7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S197" s="3"/>
      <c r="BW197" s="3"/>
      <c r="BX197" s="3"/>
      <c r="BY197" s="3"/>
    </row>
    <row r="198" spans="3:7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S198" s="3"/>
      <c r="BW198" s="3"/>
      <c r="BX198" s="3"/>
      <c r="BY198" s="3"/>
    </row>
    <row r="199" spans="3:7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S199" s="3"/>
      <c r="BW199" s="3"/>
      <c r="BX199" s="3"/>
      <c r="BY199" s="3"/>
    </row>
    <row r="200" spans="3:7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S200" s="3"/>
      <c r="BW200" s="3"/>
      <c r="BX200" s="3"/>
      <c r="BY200" s="3"/>
    </row>
    <row r="201" spans="3:7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S201" s="3"/>
      <c r="BW201" s="3"/>
      <c r="BX201" s="3"/>
      <c r="BY201" s="3"/>
    </row>
    <row r="202" spans="3:7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S202" s="3"/>
      <c r="BW202" s="3"/>
      <c r="BX202" s="3"/>
      <c r="BY202" s="3"/>
    </row>
    <row r="203" spans="3:7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S203" s="3"/>
      <c r="BW203" s="3"/>
      <c r="BX203" s="3"/>
      <c r="BY203" s="3"/>
    </row>
    <row r="204" spans="3:7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S204" s="3"/>
      <c r="BW204" s="3"/>
      <c r="BX204" s="3"/>
      <c r="BY204" s="3"/>
    </row>
    <row r="205" spans="3:7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S205" s="3"/>
      <c r="BW205" s="3"/>
      <c r="BX205" s="3"/>
      <c r="BY205" s="3"/>
    </row>
    <row r="206" spans="3:7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S206" s="3"/>
      <c r="BW206" s="3"/>
      <c r="BX206" s="3"/>
      <c r="BY206" s="3"/>
    </row>
    <row r="207" spans="3:7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S207" s="3"/>
      <c r="BW207" s="3"/>
      <c r="BX207" s="3"/>
      <c r="BY207" s="3"/>
    </row>
    <row r="208" spans="3:7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S208" s="3"/>
      <c r="BW208" s="3"/>
      <c r="BX208" s="3"/>
      <c r="BY208" s="3"/>
    </row>
    <row r="209" spans="3:7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S209" s="3"/>
      <c r="BW209" s="3"/>
      <c r="BX209" s="3"/>
      <c r="BY209" s="3"/>
    </row>
    <row r="210" spans="3:7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S210" s="3"/>
      <c r="BW210" s="3"/>
      <c r="BX210" s="3"/>
      <c r="BY210" s="3"/>
    </row>
    <row r="211" spans="3:7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S211" s="3"/>
      <c r="BW211" s="3"/>
      <c r="BX211" s="3"/>
      <c r="BY211" s="3"/>
    </row>
    <row r="212" spans="3:7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S212" s="3"/>
      <c r="BW212" s="3"/>
      <c r="BX212" s="3"/>
      <c r="BY212" s="3"/>
    </row>
    <row r="213" spans="3:7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S213" s="3"/>
      <c r="BW213" s="3"/>
      <c r="BX213" s="3"/>
      <c r="BY213" s="3"/>
    </row>
    <row r="214" spans="3:7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S214" s="3"/>
      <c r="BW214" s="3"/>
      <c r="BX214" s="3"/>
      <c r="BY214" s="3"/>
    </row>
    <row r="215" spans="3:7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S215" s="3"/>
      <c r="BW215" s="3"/>
      <c r="BX215" s="3"/>
      <c r="BY215" s="3"/>
    </row>
    <row r="216" spans="3:7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S216" s="3"/>
      <c r="BW216" s="3"/>
      <c r="BX216" s="3"/>
      <c r="BY216" s="3"/>
    </row>
    <row r="217" spans="3:7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S217" s="3"/>
      <c r="BW217" s="3"/>
      <c r="BX217" s="3"/>
      <c r="BY217" s="3"/>
    </row>
    <row r="218" spans="3:7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S218" s="3"/>
      <c r="BW218" s="3"/>
      <c r="BX218" s="3"/>
      <c r="BY218" s="3"/>
    </row>
    <row r="219" spans="3:7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S219" s="3"/>
      <c r="BW219" s="3"/>
      <c r="BX219" s="3"/>
      <c r="BY219" s="3"/>
    </row>
    <row r="220" spans="3:7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S220" s="3"/>
      <c r="BW220" s="3"/>
      <c r="BX220" s="3"/>
      <c r="BY220" s="3"/>
    </row>
    <row r="221" spans="3:7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S221" s="3"/>
      <c r="BW221" s="3"/>
      <c r="BX221" s="3"/>
      <c r="BY221" s="3"/>
    </row>
    <row r="222" spans="3:7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S222" s="3"/>
      <c r="BW222" s="3"/>
      <c r="BX222" s="3"/>
      <c r="BY222" s="3"/>
    </row>
    <row r="223" spans="3:7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S223" s="3"/>
      <c r="BW223" s="3"/>
      <c r="BX223" s="3"/>
      <c r="BY223" s="3"/>
    </row>
    <row r="224" spans="3:7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S224" s="3"/>
      <c r="BW224" s="3"/>
      <c r="BX224" s="3"/>
      <c r="BY224" s="3"/>
    </row>
    <row r="225" spans="3:7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S225" s="3"/>
      <c r="BW225" s="3"/>
      <c r="BX225" s="3"/>
      <c r="BY225" s="3"/>
    </row>
    <row r="226" spans="3:7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S226" s="3"/>
      <c r="BW226" s="3"/>
      <c r="BX226" s="3"/>
      <c r="BY226" s="3"/>
    </row>
    <row r="227" spans="3:7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S227" s="3"/>
      <c r="BW227" s="3"/>
      <c r="BX227" s="3"/>
      <c r="BY227" s="3"/>
    </row>
    <row r="228" spans="3:7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S228" s="3"/>
      <c r="BW228" s="3"/>
      <c r="BX228" s="3"/>
      <c r="BY228" s="3"/>
    </row>
    <row r="229" spans="3:7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S229" s="3"/>
      <c r="BW229" s="3"/>
      <c r="BX229" s="3"/>
      <c r="BY229" s="3"/>
    </row>
    <row r="230" spans="3:7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S230" s="3"/>
      <c r="BW230" s="3"/>
      <c r="BX230" s="3"/>
      <c r="BY230" s="3"/>
    </row>
    <row r="231" spans="3:7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S231" s="3"/>
      <c r="BW231" s="3"/>
      <c r="BX231" s="3"/>
      <c r="BY231" s="3"/>
    </row>
    <row r="232" spans="3:7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S232" s="3"/>
      <c r="BW232" s="3"/>
      <c r="BX232" s="3"/>
      <c r="BY232" s="3"/>
    </row>
    <row r="233" spans="3:7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S233" s="3"/>
      <c r="BW233" s="3"/>
      <c r="BX233" s="3"/>
      <c r="BY233" s="3"/>
    </row>
    <row r="234" spans="3:7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S234" s="3"/>
      <c r="BW234" s="3"/>
      <c r="BX234" s="3"/>
      <c r="BY234" s="3"/>
    </row>
    <row r="235" spans="3:7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S235" s="3"/>
      <c r="BW235" s="3"/>
      <c r="BX235" s="3"/>
      <c r="BY235" s="3"/>
    </row>
    <row r="236" spans="3:7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S236" s="3"/>
      <c r="BW236" s="3"/>
      <c r="BX236" s="3"/>
      <c r="BY236" s="3"/>
    </row>
    <row r="237" spans="3:7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S237" s="3"/>
      <c r="BW237" s="3"/>
      <c r="BX237" s="3"/>
      <c r="BY237" s="3"/>
    </row>
    <row r="238" spans="3:7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S238" s="3"/>
      <c r="BW238" s="3"/>
      <c r="BX238" s="3"/>
      <c r="BY238" s="3"/>
    </row>
    <row r="239" spans="3:7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S239" s="3"/>
      <c r="BW239" s="3"/>
      <c r="BX239" s="3"/>
      <c r="BY239" s="3"/>
    </row>
    <row r="240" spans="3:7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S240" s="3"/>
      <c r="BW240" s="3"/>
      <c r="BX240" s="3"/>
      <c r="BY240" s="3"/>
    </row>
    <row r="241" spans="3:7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S241" s="3"/>
      <c r="BW241" s="3"/>
      <c r="BX241" s="3"/>
      <c r="BY241" s="3"/>
    </row>
    <row r="242" spans="3:7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S242" s="3"/>
      <c r="BW242" s="3"/>
      <c r="BX242" s="3"/>
      <c r="BY242" s="3"/>
    </row>
    <row r="243" spans="3:7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S243" s="3"/>
      <c r="BW243" s="3"/>
      <c r="BX243" s="3"/>
      <c r="BY243" s="3"/>
    </row>
    <row r="244" spans="3:7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S244" s="3"/>
      <c r="BW244" s="3"/>
      <c r="BX244" s="3"/>
      <c r="BY244" s="3"/>
    </row>
    <row r="245" spans="3:7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S245" s="3"/>
      <c r="BW245" s="3"/>
      <c r="BX245" s="3"/>
      <c r="BY245" s="3"/>
    </row>
    <row r="246" spans="3:7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S246" s="3"/>
      <c r="BW246" s="3"/>
      <c r="BX246" s="3"/>
      <c r="BY246" s="3"/>
    </row>
    <row r="247" spans="3:7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S247" s="3"/>
      <c r="BW247" s="3"/>
      <c r="BX247" s="3"/>
      <c r="BY247" s="3"/>
    </row>
    <row r="248" spans="3:7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S248" s="3"/>
      <c r="BW248" s="3"/>
      <c r="BX248" s="3"/>
      <c r="BY248" s="3"/>
    </row>
    <row r="249" spans="3:7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S249" s="3"/>
      <c r="BW249" s="3"/>
      <c r="BX249" s="3"/>
      <c r="BY249" s="3"/>
    </row>
    <row r="250" spans="3:7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S250" s="3"/>
      <c r="BW250" s="3"/>
      <c r="BX250" s="3"/>
      <c r="BY250" s="3"/>
    </row>
    <row r="251" spans="3:7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S251" s="3"/>
      <c r="BW251" s="3"/>
      <c r="BX251" s="3"/>
      <c r="BY251" s="3"/>
    </row>
    <row r="252" spans="3:7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S252" s="3"/>
      <c r="BW252" s="3"/>
      <c r="BX252" s="3"/>
      <c r="BY252" s="3"/>
    </row>
    <row r="253" spans="3:7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S253" s="3"/>
      <c r="BW253" s="3"/>
      <c r="BX253" s="3"/>
      <c r="BY253" s="3"/>
    </row>
    <row r="254" spans="3:7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S254" s="3"/>
      <c r="BW254" s="3"/>
      <c r="BX254" s="3"/>
      <c r="BY254" s="3"/>
    </row>
    <row r="255" spans="3:7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S255" s="3"/>
      <c r="BW255" s="3"/>
      <c r="BX255" s="3"/>
      <c r="BY255" s="3"/>
    </row>
    <row r="256" spans="3:7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S256" s="3"/>
      <c r="BW256" s="3"/>
      <c r="BX256" s="3"/>
      <c r="BY256" s="3"/>
    </row>
    <row r="257" spans="3:7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S257" s="3"/>
      <c r="BW257" s="3"/>
      <c r="BX257" s="3"/>
      <c r="BY257" s="3"/>
    </row>
    <row r="258" spans="3:7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S258" s="3"/>
      <c r="BW258" s="3"/>
      <c r="BX258" s="3"/>
      <c r="BY258" s="3"/>
    </row>
    <row r="259" spans="3:7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S259" s="3"/>
      <c r="BW259" s="3"/>
      <c r="BX259" s="3"/>
      <c r="BY259" s="3"/>
    </row>
    <row r="260" spans="3:7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S260" s="3"/>
      <c r="BW260" s="3"/>
      <c r="BX260" s="3"/>
      <c r="BY260" s="3"/>
    </row>
    <row r="261" spans="3:7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S261" s="3"/>
      <c r="BW261" s="3"/>
      <c r="BX261" s="3"/>
      <c r="BY261" s="3"/>
    </row>
    <row r="262" spans="3:7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S262" s="3"/>
      <c r="BW262" s="3"/>
      <c r="BX262" s="3"/>
      <c r="BY262" s="3"/>
    </row>
    <row r="263" spans="3:7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S263" s="3"/>
      <c r="BW263" s="3"/>
      <c r="BX263" s="3"/>
      <c r="BY263" s="3"/>
    </row>
    <row r="264" spans="3:7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S264" s="3"/>
      <c r="BW264" s="3"/>
      <c r="BX264" s="3"/>
      <c r="BY264" s="3"/>
    </row>
    <row r="265" spans="3:7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S265" s="3"/>
      <c r="BW265" s="3"/>
      <c r="BX265" s="3"/>
      <c r="BY265" s="3"/>
    </row>
    <row r="266" spans="3:7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S266" s="3"/>
      <c r="BW266" s="3"/>
      <c r="BX266" s="3"/>
      <c r="BY266" s="3"/>
    </row>
    <row r="267" spans="3:7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S267" s="3"/>
      <c r="BW267" s="3"/>
      <c r="BX267" s="3"/>
      <c r="BY267" s="3"/>
    </row>
    <row r="268" spans="3:7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S268" s="3"/>
      <c r="BW268" s="3"/>
      <c r="BX268" s="3"/>
      <c r="BY268" s="3"/>
    </row>
    <row r="269" spans="3:7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S269" s="3"/>
      <c r="BW269" s="3"/>
      <c r="BX269" s="3"/>
      <c r="BY269" s="3"/>
    </row>
    <row r="270" spans="3:7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S270" s="3"/>
      <c r="BW270" s="3"/>
      <c r="BX270" s="3"/>
      <c r="BY270" s="3"/>
    </row>
    <row r="271" spans="3:7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S271" s="3"/>
      <c r="BW271" s="3"/>
      <c r="BX271" s="3"/>
      <c r="BY271" s="3"/>
    </row>
    <row r="272" spans="3:7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S272" s="3"/>
      <c r="BW272" s="3"/>
      <c r="BX272" s="3"/>
      <c r="BY272" s="3"/>
    </row>
    <row r="273" spans="3:7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S273" s="3"/>
      <c r="BW273" s="3"/>
      <c r="BX273" s="3"/>
      <c r="BY273" s="3"/>
    </row>
    <row r="274" spans="3:7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S274" s="3"/>
      <c r="BW274" s="3"/>
      <c r="BX274" s="3"/>
      <c r="BY274" s="3"/>
    </row>
    <row r="275" spans="3:7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S275" s="3"/>
      <c r="BW275" s="3"/>
      <c r="BX275" s="3"/>
      <c r="BY275" s="3"/>
    </row>
  </sheetData>
  <sheetProtection/>
  <mergeCells count="28">
    <mergeCell ref="H3:H4"/>
    <mergeCell ref="K3:K4"/>
    <mergeCell ref="O2:Q2"/>
    <mergeCell ref="P3:P4"/>
    <mergeCell ref="I3:I4"/>
    <mergeCell ref="J3:J4"/>
    <mergeCell ref="Q3:Q4"/>
    <mergeCell ref="O3:O4"/>
    <mergeCell ref="C3:C4"/>
    <mergeCell ref="D3:D4"/>
    <mergeCell ref="E3:E4"/>
    <mergeCell ref="F3:F4"/>
    <mergeCell ref="G3:G4"/>
    <mergeCell ref="V3:V4"/>
    <mergeCell ref="S3:S4"/>
    <mergeCell ref="L3:L4"/>
    <mergeCell ref="M3:M4"/>
    <mergeCell ref="N3:N4"/>
    <mergeCell ref="E1:H1"/>
    <mergeCell ref="BN1:BS1"/>
    <mergeCell ref="R3:R4"/>
    <mergeCell ref="GD1:GK1"/>
    <mergeCell ref="DS1:DX1"/>
    <mergeCell ref="DY1:EF1"/>
    <mergeCell ref="FX1:GC1"/>
    <mergeCell ref="EG2:EG3"/>
    <mergeCell ref="T3:T4"/>
    <mergeCell ref="U3:U4"/>
  </mergeCells>
  <printOptions/>
  <pageMargins left="1.9291338582677167" right="1.89" top="0.6692913385826772" bottom="0.15748031496062992" header="0" footer="0"/>
  <pageSetup horizontalDpi="300" verticalDpi="300" orientation="landscape" paperSize="9" scale="80" r:id="rId1"/>
  <headerFooter alignWithMargins="0">
    <oddHeader>&amp;CEstadístiques UD Alzira
Temporada 13-14
3a divisió, grup VI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G3" sqref="B3:G4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110">
        <f>'Gols encaixats'!B3</f>
        <v>0</v>
      </c>
      <c r="C3" s="65">
        <f>'Gols encaixats'!C3</f>
        <v>0</v>
      </c>
      <c r="D3" s="90">
        <f>'Gols encaixats'!D3</f>
        <v>1</v>
      </c>
      <c r="E3" s="89">
        <f>'Gols encaixats'!E3</f>
        <v>0</v>
      </c>
      <c r="F3" s="65">
        <f>'Gols encaixats'!F3</f>
        <v>1</v>
      </c>
      <c r="G3" s="91">
        <f>'Gols encaixats'!G3</f>
        <v>0</v>
      </c>
      <c r="H3" s="9">
        <f>SUM(B3:G3)</f>
        <v>2</v>
      </c>
    </row>
    <row r="4" spans="1:8" ht="12.75">
      <c r="A4" s="64"/>
      <c r="B4" s="110"/>
      <c r="C4" s="65"/>
      <c r="D4" s="90"/>
      <c r="E4" s="89"/>
      <c r="F4" s="65"/>
      <c r="G4" s="91"/>
      <c r="H4" s="9"/>
    </row>
    <row r="5" spans="1:8" ht="12.75">
      <c r="A5" s="64" t="str">
        <f>'Gols marcats'!B5</f>
        <v>Paterna</v>
      </c>
      <c r="B5" s="110">
        <f>'Gols encaixats'!B5</f>
        <v>0</v>
      </c>
      <c r="C5" s="65">
        <f>'Gols encaixats'!C5</f>
        <v>0</v>
      </c>
      <c r="D5" s="90">
        <f>'Gols encaixats'!D5</f>
        <v>0</v>
      </c>
      <c r="E5" s="89">
        <f>'Gols encaixats'!E5</f>
        <v>0</v>
      </c>
      <c r="F5" s="65">
        <f>'Gols encaixats'!F5</f>
        <v>0</v>
      </c>
      <c r="G5" s="91">
        <f>'Gols encaixats'!G5</f>
        <v>0</v>
      </c>
      <c r="H5" s="9">
        <f aca="true" t="shared" si="0" ref="H5:H49">SUM(B5:G5)</f>
        <v>0</v>
      </c>
    </row>
    <row r="6" spans="1:8" ht="12.75">
      <c r="A6" s="64"/>
      <c r="B6" s="110"/>
      <c r="C6" s="65"/>
      <c r="D6" s="90"/>
      <c r="E6" s="89"/>
      <c r="F6" s="65"/>
      <c r="G6" s="91"/>
      <c r="H6" s="9"/>
    </row>
    <row r="7" spans="1:8" ht="12.75">
      <c r="A7" s="64" t="str">
        <f>'Gols marcats'!B7</f>
        <v>Novelda</v>
      </c>
      <c r="B7" s="110">
        <f>'Gols encaixats'!B7</f>
        <v>0</v>
      </c>
      <c r="C7" s="65">
        <f>'Gols encaixats'!C7</f>
        <v>1</v>
      </c>
      <c r="D7" s="90">
        <f>'Gols encaixats'!D7</f>
        <v>0</v>
      </c>
      <c r="E7" s="89">
        <f>'Gols encaixats'!E7</f>
        <v>1</v>
      </c>
      <c r="F7" s="65">
        <f>'Gols encaixats'!F7</f>
        <v>0</v>
      </c>
      <c r="G7" s="91">
        <f>'Gols encaixats'!G7</f>
        <v>0</v>
      </c>
      <c r="H7" s="9">
        <f t="shared" si="0"/>
        <v>2</v>
      </c>
    </row>
    <row r="8" spans="1:8" ht="12" customHeight="1">
      <c r="A8" s="64"/>
      <c r="B8" s="110"/>
      <c r="C8" s="65"/>
      <c r="D8" s="90"/>
      <c r="E8" s="89"/>
      <c r="F8" s="65"/>
      <c r="G8" s="91"/>
      <c r="H8" s="9"/>
    </row>
    <row r="9" spans="1:8" ht="12.75">
      <c r="A9" s="64" t="str">
        <f>'Gols marcats'!B9</f>
        <v>Borriol</v>
      </c>
      <c r="B9" s="110">
        <f>'Gols encaixats'!B9</f>
        <v>0</v>
      </c>
      <c r="C9" s="65">
        <f>'Gols encaixats'!C9</f>
        <v>1</v>
      </c>
      <c r="D9" s="90">
        <f>'Gols encaixats'!D9</f>
        <v>0</v>
      </c>
      <c r="E9" s="89">
        <f>'Gols encaixats'!E9</f>
        <v>0</v>
      </c>
      <c r="F9" s="65">
        <f>'Gols encaixats'!F9</f>
        <v>0</v>
      </c>
      <c r="G9" s="91">
        <f>'Gols encaixats'!G9</f>
        <v>0</v>
      </c>
      <c r="H9" s="9">
        <f t="shared" si="0"/>
        <v>1</v>
      </c>
    </row>
    <row r="10" spans="1:8" ht="12.75">
      <c r="A10" s="64"/>
      <c r="B10" s="110"/>
      <c r="C10" s="65"/>
      <c r="D10" s="90"/>
      <c r="E10" s="89"/>
      <c r="F10" s="65"/>
      <c r="G10" s="91"/>
      <c r="H10" s="9"/>
    </row>
    <row r="11" spans="1:8" ht="12.75">
      <c r="A11" s="64" t="str">
        <f>'Gols marcats'!B11</f>
        <v>Castelló</v>
      </c>
      <c r="B11" s="110">
        <f>'Gols encaixats'!B11</f>
        <v>0</v>
      </c>
      <c r="C11" s="65">
        <f>'Gols encaixats'!C11</f>
        <v>0</v>
      </c>
      <c r="D11" s="90">
        <f>'Gols encaixats'!D11</f>
        <v>0</v>
      </c>
      <c r="E11" s="89">
        <f>'Gols encaixats'!E11</f>
        <v>0</v>
      </c>
      <c r="F11" s="65">
        <f>'Gols encaixats'!F11</f>
        <v>0</v>
      </c>
      <c r="G11" s="91">
        <f>'Gols encaixats'!G11</f>
        <v>0</v>
      </c>
      <c r="H11" s="9">
        <f t="shared" si="0"/>
        <v>0</v>
      </c>
    </row>
    <row r="12" spans="1:8" ht="12.75">
      <c r="A12" s="64"/>
      <c r="B12" s="110"/>
      <c r="C12" s="65"/>
      <c r="D12" s="90"/>
      <c r="E12" s="89"/>
      <c r="F12" s="65"/>
      <c r="G12" s="91"/>
      <c r="H12" s="9"/>
    </row>
    <row r="13" spans="1:8" ht="12.75">
      <c r="A13" s="64" t="str">
        <f>'Gols marcats'!B13</f>
        <v>Muro</v>
      </c>
      <c r="B13" s="110">
        <f>'Gols encaixats'!B13</f>
        <v>1</v>
      </c>
      <c r="C13" s="65">
        <f>'Gols encaixats'!C13</f>
        <v>1</v>
      </c>
      <c r="D13" s="90">
        <f>'Gols encaixats'!D13</f>
        <v>0</v>
      </c>
      <c r="E13" s="89">
        <f>'Gols encaixats'!E13</f>
        <v>0</v>
      </c>
      <c r="F13" s="65">
        <f>'Gols encaixats'!F13</f>
        <v>0</v>
      </c>
      <c r="G13" s="91">
        <f>'Gols encaixats'!G13</f>
        <v>0</v>
      </c>
      <c r="H13" s="9">
        <f t="shared" si="0"/>
        <v>2</v>
      </c>
    </row>
    <row r="14" spans="1:8" ht="12.75">
      <c r="A14" s="64"/>
      <c r="B14" s="110"/>
      <c r="C14" s="65"/>
      <c r="D14" s="90"/>
      <c r="E14" s="89"/>
      <c r="F14" s="65"/>
      <c r="G14" s="91"/>
      <c r="H14" s="9"/>
    </row>
    <row r="15" spans="1:8" ht="12.75">
      <c r="A15" s="64" t="str">
        <f>'Gols marcats'!B15</f>
        <v>Vila-real C</v>
      </c>
      <c r="B15" s="110">
        <f>'Gols encaixats'!B15</f>
        <v>1</v>
      </c>
      <c r="C15" s="65">
        <f>'Gols encaixats'!C15</f>
        <v>0</v>
      </c>
      <c r="D15" s="90">
        <f>'Gols encaixats'!D15</f>
        <v>0</v>
      </c>
      <c r="E15" s="89">
        <f>'Gols encaixats'!E15</f>
        <v>1</v>
      </c>
      <c r="F15" s="65">
        <f>'Gols encaixats'!F15</f>
        <v>0</v>
      </c>
      <c r="G15" s="91">
        <f>'Gols encaixats'!G15</f>
        <v>0</v>
      </c>
      <c r="H15" s="9">
        <f t="shared" si="0"/>
        <v>2</v>
      </c>
    </row>
    <row r="16" spans="1:8" ht="12.75">
      <c r="A16" s="64"/>
      <c r="B16" s="110"/>
      <c r="C16" s="65"/>
      <c r="D16" s="90"/>
      <c r="E16" s="89"/>
      <c r="F16" s="65"/>
      <c r="G16" s="91"/>
      <c r="H16" s="9"/>
    </row>
    <row r="17" spans="1:8" ht="12.75">
      <c r="A17" s="64" t="str">
        <f>'Gols marcats'!B17</f>
        <v>Cullera</v>
      </c>
      <c r="B17" s="110">
        <f>'Gols encaixats'!B17</f>
        <v>0</v>
      </c>
      <c r="C17" s="65">
        <f>'Gols encaixats'!C17</f>
        <v>1</v>
      </c>
      <c r="D17" s="90">
        <f>'Gols encaixats'!D17</f>
        <v>0</v>
      </c>
      <c r="E17" s="89">
        <f>'Gols encaixats'!E17</f>
        <v>0</v>
      </c>
      <c r="F17" s="65">
        <f>'Gols encaixats'!F17</f>
        <v>0</v>
      </c>
      <c r="G17" s="91">
        <f>'Gols encaixats'!G17</f>
        <v>0</v>
      </c>
      <c r="H17" s="9">
        <f t="shared" si="0"/>
        <v>1</v>
      </c>
    </row>
    <row r="18" spans="1:8" ht="12.75">
      <c r="A18" s="64"/>
      <c r="B18" s="110"/>
      <c r="C18" s="65"/>
      <c r="D18" s="90"/>
      <c r="E18" s="89"/>
      <c r="F18" s="65"/>
      <c r="G18" s="91"/>
      <c r="H18" s="9"/>
    </row>
    <row r="19" spans="1:8" ht="12.75">
      <c r="A19" s="64" t="str">
        <f>'Gols marcats'!B19</f>
        <v>Acero</v>
      </c>
      <c r="B19" s="110">
        <f>'Gols encaixats'!B19</f>
        <v>1</v>
      </c>
      <c r="C19" s="65">
        <f>'Gols encaixats'!C19</f>
        <v>0</v>
      </c>
      <c r="D19" s="90">
        <f>'Gols encaixats'!D19</f>
        <v>0</v>
      </c>
      <c r="E19" s="89">
        <f>'Gols encaixats'!E19</f>
        <v>0</v>
      </c>
      <c r="F19" s="65">
        <f>'Gols encaixats'!F19</f>
        <v>2</v>
      </c>
      <c r="G19" s="91">
        <f>'Gols encaixats'!G19</f>
        <v>1</v>
      </c>
      <c r="H19" s="9">
        <f t="shared" si="0"/>
        <v>4</v>
      </c>
    </row>
    <row r="20" spans="1:8" ht="12.75">
      <c r="A20" s="64" t="str">
        <f>'Gols marcats'!B20</f>
        <v>Torrevieja</v>
      </c>
      <c r="B20" s="110">
        <f>'Gols encaixats'!B20</f>
        <v>0</v>
      </c>
      <c r="C20" s="65">
        <f>'Gols encaixats'!C20</f>
        <v>0</v>
      </c>
      <c r="D20" s="90">
        <f>'Gols encaixats'!D20</f>
        <v>1</v>
      </c>
      <c r="E20" s="89">
        <f>'Gols encaixats'!E20</f>
        <v>0</v>
      </c>
      <c r="F20" s="65">
        <f>'Gols encaixats'!F20</f>
        <v>0</v>
      </c>
      <c r="G20" s="91">
        <f>'Gols encaixats'!G20</f>
        <v>0</v>
      </c>
      <c r="H20" s="9">
        <f t="shared" si="0"/>
        <v>1</v>
      </c>
    </row>
    <row r="21" spans="1:8" ht="12.75">
      <c r="A21" s="64"/>
      <c r="B21" s="110"/>
      <c r="C21" s="65"/>
      <c r="D21" s="90"/>
      <c r="E21" s="89"/>
      <c r="F21" s="65"/>
      <c r="G21" s="91"/>
      <c r="H21" s="9"/>
    </row>
    <row r="22" spans="1:8" ht="12.75">
      <c r="A22" s="64"/>
      <c r="B22" s="110"/>
      <c r="C22" s="65"/>
      <c r="D22" s="90"/>
      <c r="E22" s="89"/>
      <c r="F22" s="65"/>
      <c r="G22" s="91"/>
      <c r="H22" s="9"/>
    </row>
    <row r="23" spans="1:8" ht="12.75">
      <c r="A23" s="64" t="str">
        <f>'Gols marcats'!B23</f>
        <v>Utiel</v>
      </c>
      <c r="B23" s="110">
        <f>'Gols encaixats'!B23</f>
        <v>0</v>
      </c>
      <c r="C23" s="65">
        <f>'Gols encaixats'!C23</f>
        <v>0</v>
      </c>
      <c r="D23" s="90">
        <f>'Gols encaixats'!D23</f>
        <v>0</v>
      </c>
      <c r="E23" s="89">
        <f>'Gols encaixats'!E23</f>
        <v>1</v>
      </c>
      <c r="F23" s="65">
        <f>'Gols encaixats'!F23</f>
        <v>0</v>
      </c>
      <c r="G23" s="91">
        <f>'Gols encaixats'!G23</f>
        <v>0</v>
      </c>
      <c r="H23" s="9">
        <f t="shared" si="0"/>
        <v>1</v>
      </c>
    </row>
    <row r="24" spans="1:8" ht="12.75">
      <c r="A24" s="64"/>
      <c r="B24" s="110"/>
      <c r="C24" s="65"/>
      <c r="D24" s="90"/>
      <c r="E24" s="89"/>
      <c r="F24" s="65"/>
      <c r="G24" s="91"/>
      <c r="H24" s="9"/>
    </row>
    <row r="25" spans="1:8" ht="12.75">
      <c r="A25" s="64" t="str">
        <f>'Gols marcats'!B25</f>
        <v>Jove Espanyol</v>
      </c>
      <c r="B25" s="110">
        <f>'Gols encaixats'!B25</f>
        <v>0</v>
      </c>
      <c r="C25" s="65">
        <f>'Gols encaixats'!C25</f>
        <v>0</v>
      </c>
      <c r="D25" s="90">
        <f>'Gols encaixats'!D25</f>
        <v>0</v>
      </c>
      <c r="E25" s="89">
        <f>'Gols encaixats'!E25</f>
        <v>0</v>
      </c>
      <c r="F25" s="65">
        <f>'Gols encaixats'!F25</f>
        <v>0</v>
      </c>
      <c r="G25" s="91">
        <f>'Gols encaixats'!G25</f>
        <v>0</v>
      </c>
      <c r="H25" s="9">
        <f t="shared" si="0"/>
        <v>0</v>
      </c>
    </row>
    <row r="26" spans="1:8" ht="12.75">
      <c r="A26" s="64"/>
      <c r="B26" s="110"/>
      <c r="C26" s="65"/>
      <c r="D26" s="90"/>
      <c r="E26" s="89"/>
      <c r="F26" s="65"/>
      <c r="G26" s="91"/>
      <c r="H26" s="9"/>
    </row>
    <row r="27" spans="1:8" ht="12.75">
      <c r="A27" s="64" t="str">
        <f>'Gols marcats'!B27</f>
        <v>Eldense</v>
      </c>
      <c r="B27" s="110">
        <f>'Gols encaixats'!B27</f>
        <v>0</v>
      </c>
      <c r="C27" s="65">
        <f>'Gols encaixats'!C27</f>
        <v>0</v>
      </c>
      <c r="D27" s="90">
        <f>'Gols encaixats'!D27</f>
        <v>0</v>
      </c>
      <c r="E27" s="89">
        <f>'Gols encaixats'!E27</f>
        <v>0</v>
      </c>
      <c r="F27" s="65">
        <f>'Gols encaixats'!F27</f>
        <v>0</v>
      </c>
      <c r="G27" s="91">
        <f>'Gols encaixats'!G27</f>
        <v>0</v>
      </c>
      <c r="H27" s="9">
        <f t="shared" si="0"/>
        <v>0</v>
      </c>
    </row>
    <row r="28" spans="1:8" ht="12.75">
      <c r="A28" s="64"/>
      <c r="B28" s="110"/>
      <c r="C28" s="65"/>
      <c r="D28" s="90"/>
      <c r="E28" s="89"/>
      <c r="F28" s="65"/>
      <c r="G28" s="91"/>
      <c r="H28" s="9"/>
    </row>
    <row r="29" spans="1:8" ht="12.75">
      <c r="A29" s="64" t="str">
        <f>'Gols marcats'!B29</f>
        <v>At. Saguntino</v>
      </c>
      <c r="B29" s="110">
        <f>'Gols encaixats'!B29</f>
        <v>0</v>
      </c>
      <c r="C29" s="65">
        <f>'Gols encaixats'!C29</f>
        <v>0</v>
      </c>
      <c r="D29" s="90">
        <f>'Gols encaixats'!D29</f>
        <v>0</v>
      </c>
      <c r="E29" s="89">
        <f>'Gols encaixats'!E29</f>
        <v>0</v>
      </c>
      <c r="F29" s="65">
        <f>'Gols encaixats'!F29</f>
        <v>0</v>
      </c>
      <c r="G29" s="91">
        <f>'Gols encaixats'!G29</f>
        <v>0</v>
      </c>
      <c r="H29" s="9">
        <f t="shared" si="0"/>
        <v>0</v>
      </c>
    </row>
    <row r="30" spans="1:8" ht="12.75">
      <c r="A30" s="64"/>
      <c r="B30" s="110"/>
      <c r="C30" s="65"/>
      <c r="D30" s="90"/>
      <c r="E30" s="89"/>
      <c r="F30" s="65"/>
      <c r="G30" s="91"/>
      <c r="H30" s="9"/>
    </row>
    <row r="31" spans="1:8" ht="12.75">
      <c r="A31" s="64" t="str">
        <f>'Gols marcats'!B31</f>
        <v>Llosa</v>
      </c>
      <c r="B31" s="110">
        <f>'Gols encaixats'!B31</f>
        <v>0</v>
      </c>
      <c r="C31" s="65">
        <f>'Gols encaixats'!C31</f>
        <v>0</v>
      </c>
      <c r="D31" s="90">
        <f>'Gols encaixats'!D31</f>
        <v>0</v>
      </c>
      <c r="E31" s="89">
        <f>'Gols encaixats'!E31</f>
        <v>0</v>
      </c>
      <c r="F31" s="65">
        <f>'Gols encaixats'!F31</f>
        <v>0</v>
      </c>
      <c r="G31" s="91">
        <f>'Gols encaixats'!G31</f>
        <v>0</v>
      </c>
      <c r="H31" s="9">
        <f t="shared" si="0"/>
        <v>0</v>
      </c>
    </row>
    <row r="32" spans="1:8" ht="12.75">
      <c r="A32" s="64"/>
      <c r="B32" s="110"/>
      <c r="C32" s="65"/>
      <c r="D32" s="90"/>
      <c r="E32" s="89"/>
      <c r="F32" s="65"/>
      <c r="G32" s="91"/>
      <c r="H32" s="9"/>
    </row>
    <row r="33" spans="1:8" ht="12.75">
      <c r="A33" s="64" t="str">
        <f>'Gols marcats'!B33</f>
        <v>Orihuela</v>
      </c>
      <c r="B33" s="110">
        <f>'Gols encaixats'!B33</f>
        <v>0</v>
      </c>
      <c r="C33" s="65">
        <f>'Gols encaixats'!C33</f>
        <v>0</v>
      </c>
      <c r="D33" s="90">
        <f>'Gols encaixats'!D33</f>
        <v>0</v>
      </c>
      <c r="E33" s="89">
        <f>'Gols encaixats'!E33</f>
        <v>1</v>
      </c>
      <c r="F33" s="65">
        <f>'Gols encaixats'!F33</f>
        <v>0</v>
      </c>
      <c r="G33" s="91">
        <f>'Gols encaixats'!G33</f>
        <v>0</v>
      </c>
      <c r="H33" s="9">
        <f t="shared" si="0"/>
        <v>1</v>
      </c>
    </row>
    <row r="34" spans="1:8" ht="12.75">
      <c r="A34" s="64"/>
      <c r="B34" s="110"/>
      <c r="C34" s="65"/>
      <c r="D34" s="90"/>
      <c r="E34" s="89"/>
      <c r="F34" s="65"/>
      <c r="G34" s="91"/>
      <c r="H34" s="9"/>
    </row>
    <row r="35" spans="1:8" ht="12.75">
      <c r="A35" s="64" t="str">
        <f>'Gols marcats'!B35</f>
        <v>Pinoso</v>
      </c>
      <c r="B35" s="110">
        <f>'Gols encaixats'!B35</f>
        <v>0</v>
      </c>
      <c r="C35" s="65">
        <f>'Gols encaixats'!C35</f>
        <v>0</v>
      </c>
      <c r="D35" s="90">
        <f>'Gols encaixats'!D35</f>
        <v>0</v>
      </c>
      <c r="E35" s="89">
        <f>'Gols encaixats'!E35</f>
        <v>0</v>
      </c>
      <c r="F35" s="65">
        <f>'Gols encaixats'!F35</f>
        <v>0</v>
      </c>
      <c r="G35" s="91">
        <f>'Gols encaixats'!G35</f>
        <v>0</v>
      </c>
      <c r="H35" s="9">
        <f t="shared" si="0"/>
        <v>0</v>
      </c>
    </row>
    <row r="36" spans="1:8" ht="12.75">
      <c r="A36" s="64"/>
      <c r="B36" s="110"/>
      <c r="C36" s="65"/>
      <c r="D36" s="90"/>
      <c r="E36" s="89"/>
      <c r="F36" s="65"/>
      <c r="G36" s="91"/>
      <c r="H36" s="9"/>
    </row>
    <row r="37" spans="1:8" ht="12.75">
      <c r="A37" s="64" t="str">
        <f>'Gols marcats'!B37</f>
        <v>Riba-roja</v>
      </c>
      <c r="B37" s="110">
        <f>'Gols encaixats'!B37</f>
        <v>1</v>
      </c>
      <c r="C37" s="65">
        <f>'Gols encaixats'!C37</f>
        <v>0</v>
      </c>
      <c r="D37" s="90">
        <f>'Gols encaixats'!D37</f>
        <v>1</v>
      </c>
      <c r="E37" s="89">
        <f>'Gols encaixats'!E37</f>
        <v>0</v>
      </c>
      <c r="F37" s="65">
        <f>'Gols encaixats'!F37</f>
        <v>0</v>
      </c>
      <c r="G37" s="91">
        <f>'Gols encaixats'!G37</f>
        <v>1</v>
      </c>
      <c r="H37" s="9">
        <f t="shared" si="0"/>
        <v>3</v>
      </c>
    </row>
    <row r="38" spans="1:8" ht="12.75">
      <c r="A38" s="64"/>
      <c r="B38" s="110"/>
      <c r="C38" s="65"/>
      <c r="D38" s="90"/>
      <c r="E38" s="89"/>
      <c r="F38" s="65"/>
      <c r="G38" s="91"/>
      <c r="H38" s="9"/>
    </row>
    <row r="39" spans="1:8" ht="12" customHeight="1">
      <c r="A39" s="64"/>
      <c r="B39" s="110"/>
      <c r="C39" s="65"/>
      <c r="D39" s="90"/>
      <c r="E39" s="89"/>
      <c r="F39" s="65"/>
      <c r="G39" s="91"/>
      <c r="H39" s="9"/>
    </row>
    <row r="40" spans="1:8" ht="12.75">
      <c r="A40" s="64"/>
      <c r="B40" s="110"/>
      <c r="C40" s="65"/>
      <c r="D40" s="90"/>
      <c r="E40" s="89"/>
      <c r="F40" s="65"/>
      <c r="G40" s="91"/>
      <c r="H40" s="9"/>
    </row>
    <row r="41" spans="1:8" ht="12.75" hidden="1">
      <c r="A41" s="64">
        <f>'Gols marcats'!B41</f>
        <v>0</v>
      </c>
      <c r="B41" s="110">
        <f>'Gols encaixats'!B41</f>
        <v>0</v>
      </c>
      <c r="C41" s="65">
        <f>'Gols encaixats'!C41</f>
        <v>0</v>
      </c>
      <c r="D41" s="90">
        <f>'Gols encaixats'!D41</f>
        <v>0</v>
      </c>
      <c r="E41" s="89">
        <f>'Gols encaixats'!E41</f>
        <v>0</v>
      </c>
      <c r="F41" s="65">
        <f>'Gols encaixats'!F41</f>
        <v>0</v>
      </c>
      <c r="G41" s="91">
        <f>'Gols encaixats'!G41</f>
        <v>0</v>
      </c>
      <c r="H41" s="9">
        <f t="shared" si="0"/>
        <v>0</v>
      </c>
    </row>
    <row r="42" spans="1:8" ht="12.75" hidden="1">
      <c r="A42" s="64">
        <f>'Gols marcats'!B42</f>
        <v>0</v>
      </c>
      <c r="B42" s="110">
        <f>'Gols encaixats'!B42</f>
        <v>0</v>
      </c>
      <c r="C42" s="65">
        <f>'Gols encaixats'!C42</f>
        <v>0</v>
      </c>
      <c r="D42" s="90">
        <f>'Gols encaixats'!D42</f>
        <v>0</v>
      </c>
      <c r="E42" s="89">
        <f>'Gols encaixats'!E42</f>
        <v>0</v>
      </c>
      <c r="F42" s="65">
        <f>'Gols encaixats'!F42</f>
        <v>0</v>
      </c>
      <c r="G42" s="91">
        <f>'Gols encaixats'!G42</f>
        <v>0</v>
      </c>
      <c r="H42" s="9">
        <f t="shared" si="0"/>
        <v>0</v>
      </c>
    </row>
    <row r="43" spans="1:8" ht="12.75" hidden="1">
      <c r="A43" s="64">
        <f>'Gols marcats'!B43</f>
        <v>0</v>
      </c>
      <c r="B43" s="110">
        <f>'Gols encaixats'!B43</f>
        <v>0</v>
      </c>
      <c r="C43" s="65">
        <f>'Gols encaixats'!C43</f>
        <v>0</v>
      </c>
      <c r="D43" s="90">
        <f>'Gols encaixats'!D43</f>
        <v>0</v>
      </c>
      <c r="E43" s="89">
        <f>'Gols encaixats'!E43</f>
        <v>0</v>
      </c>
      <c r="F43" s="65">
        <f>'Gols encaixats'!F43</f>
        <v>0</v>
      </c>
      <c r="G43" s="91">
        <f>'Gols encaixats'!G43</f>
        <v>0</v>
      </c>
      <c r="H43" s="9">
        <f t="shared" si="0"/>
        <v>0</v>
      </c>
    </row>
    <row r="44" spans="1:8" ht="12.75" hidden="1">
      <c r="A44" s="64">
        <f>'Gols marcats'!B44</f>
        <v>0</v>
      </c>
      <c r="B44" s="110">
        <f>'Gols encaixats'!B44</f>
        <v>0</v>
      </c>
      <c r="C44" s="65">
        <f>'Gols encaixats'!C44</f>
        <v>0</v>
      </c>
      <c r="D44" s="90">
        <f>'Gols encaixats'!D44</f>
        <v>0</v>
      </c>
      <c r="E44" s="89">
        <f>'Gols encaixats'!E44</f>
        <v>0</v>
      </c>
      <c r="F44" s="65">
        <f>'Gols encaixats'!F44</f>
        <v>0</v>
      </c>
      <c r="G44" s="91">
        <f>'Gols encaixats'!G44</f>
        <v>0</v>
      </c>
      <c r="H44" s="9">
        <f t="shared" si="0"/>
        <v>0</v>
      </c>
    </row>
    <row r="45" spans="1:8" ht="12.75">
      <c r="A45" s="64" t="str">
        <f>'Gols marcats'!B45</f>
        <v>Loja</v>
      </c>
      <c r="B45" s="110">
        <f>'Gols encaixats'!B45</f>
        <v>0</v>
      </c>
      <c r="C45" s="65">
        <f>'Gols encaixats'!C45</f>
        <v>0</v>
      </c>
      <c r="D45" s="90">
        <f>'Gols encaixats'!D45</f>
        <v>0</v>
      </c>
      <c r="E45" s="89">
        <f>'Gols encaixats'!E45</f>
        <v>0</v>
      </c>
      <c r="F45" s="65">
        <f>'Gols encaixats'!F45</f>
        <v>0</v>
      </c>
      <c r="G45" s="91">
        <f>'Gols encaixats'!G45</f>
        <v>1</v>
      </c>
      <c r="H45" s="9">
        <f t="shared" si="0"/>
        <v>1</v>
      </c>
    </row>
    <row r="46" spans="1:8" ht="12.75">
      <c r="A46" s="64"/>
      <c r="B46" s="110"/>
      <c r="C46" s="65"/>
      <c r="D46" s="90"/>
      <c r="E46" s="89"/>
      <c r="F46" s="65"/>
      <c r="G46" s="91"/>
      <c r="H46" s="9"/>
    </row>
    <row r="47" spans="1:8" ht="12.75">
      <c r="A47" s="64"/>
      <c r="B47" s="110"/>
      <c r="C47" s="65"/>
      <c r="D47" s="90"/>
      <c r="E47" s="89"/>
      <c r="F47" s="65"/>
      <c r="G47" s="91"/>
      <c r="H47" s="9"/>
    </row>
    <row r="48" spans="1:8" ht="12.75">
      <c r="A48" s="64" t="str">
        <f>'Gols marcats'!B48</f>
        <v>Yeclano</v>
      </c>
      <c r="B48" s="110">
        <f>'Gols encaixats'!B48</f>
        <v>1</v>
      </c>
      <c r="C48" s="65">
        <f>'Gols encaixats'!C48</f>
        <v>1</v>
      </c>
      <c r="D48" s="90">
        <f>'Gols encaixats'!D48</f>
        <v>0</v>
      </c>
      <c r="E48" s="89">
        <f>'Gols encaixats'!E48</f>
        <v>0</v>
      </c>
      <c r="F48" s="65">
        <f>'Gols encaixats'!F48</f>
        <v>0</v>
      </c>
      <c r="G48" s="91">
        <f>'Gols encaixats'!G48</f>
        <v>0</v>
      </c>
      <c r="H48" s="9">
        <f t="shared" si="0"/>
        <v>2</v>
      </c>
    </row>
    <row r="49" spans="1:8" ht="12.75">
      <c r="A49" s="64" t="str">
        <f>'Gols marcats'!B49</f>
        <v>San Roque</v>
      </c>
      <c r="B49" s="110">
        <f>'Gols encaixats'!B49</f>
        <v>0</v>
      </c>
      <c r="C49" s="65">
        <f>'Gols encaixats'!C49</f>
        <v>0</v>
      </c>
      <c r="D49" s="90">
        <f>'Gols encaixats'!D49</f>
        <v>1</v>
      </c>
      <c r="E49" s="89">
        <f>'Gols encaixats'!E49</f>
        <v>0</v>
      </c>
      <c r="F49" s="65">
        <f>'Gols encaixats'!F49</f>
        <v>0</v>
      </c>
      <c r="G49" s="91">
        <f>'Gols encaixats'!G49</f>
        <v>0</v>
      </c>
      <c r="H49" s="9">
        <f t="shared" si="0"/>
        <v>1</v>
      </c>
    </row>
    <row r="50" spans="1:8" ht="13.5" thickBot="1">
      <c r="A50" s="64"/>
      <c r="B50" s="110"/>
      <c r="C50" s="65"/>
      <c r="D50" s="90"/>
      <c r="E50" s="89"/>
      <c r="F50" s="65"/>
      <c r="G50" s="91"/>
      <c r="H50" s="9"/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5</v>
      </c>
      <c r="C53" s="55">
        <f>(B53/N53)</f>
        <v>0.20833333333333334</v>
      </c>
      <c r="D53" s="34">
        <f>SUM(C3:C50)</f>
        <v>5</v>
      </c>
      <c r="E53" s="55">
        <f>(D53/N53)</f>
        <v>0.20833333333333334</v>
      </c>
      <c r="F53" s="34">
        <f>SUM(D3:D50)</f>
        <v>4</v>
      </c>
      <c r="G53" s="56">
        <f>(F53/N53)</f>
        <v>0.16666666666666666</v>
      </c>
      <c r="H53" s="54">
        <f>SUM(E3:E50)</f>
        <v>4</v>
      </c>
      <c r="I53" s="55">
        <f>(H53/N53)</f>
        <v>0.16666666666666666</v>
      </c>
      <c r="J53" s="34">
        <f>SUM(F3:F50)</f>
        <v>3</v>
      </c>
      <c r="K53" s="55">
        <f>(J53/N53)</f>
        <v>0.125</v>
      </c>
      <c r="L53" s="34">
        <f>SUM(G3:G50)</f>
        <v>3</v>
      </c>
      <c r="M53" s="56">
        <f>(L53/N53)</f>
        <v>0.125</v>
      </c>
      <c r="N53" s="58">
        <f>SUM(H3:H50)</f>
        <v>24</v>
      </c>
    </row>
    <row r="54" ht="13.5" thickTop="1"/>
    <row r="55" spans="1:14" s="60" customFormat="1" ht="12.75">
      <c r="A55" s="59"/>
      <c r="B55" s="37"/>
      <c r="D55" s="37"/>
      <c r="F55" s="37"/>
      <c r="H55" s="37"/>
      <c r="J55" s="37"/>
      <c r="L55" s="37"/>
      <c r="M55" s="11"/>
      <c r="N55" s="61"/>
    </row>
    <row r="56" spans="1:13" s="60" customFormat="1" ht="12.75">
      <c r="A56" s="8"/>
      <c r="B56" s="12"/>
      <c r="D56" s="12"/>
      <c r="F56" s="12"/>
      <c r="H56" s="12"/>
      <c r="J56" s="12"/>
      <c r="L56" s="12"/>
      <c r="M56" s="11"/>
    </row>
    <row r="57" spans="1:14" s="60" customFormat="1" ht="12.75">
      <c r="A57" s="8"/>
      <c r="B57" s="11"/>
      <c r="C57" s="62"/>
      <c r="D57" s="11"/>
      <c r="E57" s="62"/>
      <c r="F57" s="11"/>
      <c r="G57" s="62"/>
      <c r="H57" s="11"/>
      <c r="I57" s="62"/>
      <c r="J57" s="11"/>
      <c r="K57" s="62"/>
      <c r="L57" s="11"/>
      <c r="M57" s="62"/>
      <c r="N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M1">
      <selection activeCell="AN2" sqref="AN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5" customFormat="1" ht="12.75"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6">
        <v>30</v>
      </c>
      <c r="AF1" s="36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5">
        <v>41</v>
      </c>
      <c r="AQ1" s="35">
        <v>42</v>
      </c>
    </row>
    <row r="2" spans="1:43" ht="12.75">
      <c r="A2" t="s">
        <v>32</v>
      </c>
      <c r="B2" s="1">
        <v>19</v>
      </c>
      <c r="C2" s="1">
        <v>10</v>
      </c>
      <c r="D2" s="1">
        <v>5</v>
      </c>
      <c r="E2" s="1">
        <v>9</v>
      </c>
      <c r="F2" s="1">
        <v>7</v>
      </c>
      <c r="G2" s="1">
        <v>9</v>
      </c>
      <c r="H2" s="1">
        <v>10</v>
      </c>
      <c r="I2" s="1">
        <v>10</v>
      </c>
      <c r="J2" s="1">
        <v>11</v>
      </c>
      <c r="K2" s="1">
        <v>12</v>
      </c>
      <c r="L2" s="1">
        <v>13</v>
      </c>
      <c r="M2" s="1">
        <v>9</v>
      </c>
      <c r="N2" s="1">
        <v>7</v>
      </c>
      <c r="O2" s="1">
        <v>4</v>
      </c>
      <c r="P2" s="1">
        <v>5</v>
      </c>
      <c r="Q2" s="1">
        <v>5</v>
      </c>
      <c r="R2" s="1">
        <v>5</v>
      </c>
      <c r="S2" s="1">
        <v>7</v>
      </c>
      <c r="T2" s="1">
        <v>10</v>
      </c>
      <c r="U2" s="1">
        <v>9</v>
      </c>
      <c r="V2" s="1">
        <v>9</v>
      </c>
      <c r="W2" s="1">
        <v>9</v>
      </c>
      <c r="X2" s="1">
        <v>9</v>
      </c>
      <c r="Y2" s="1">
        <v>9</v>
      </c>
      <c r="Z2" s="1">
        <v>5</v>
      </c>
      <c r="AA2" s="1">
        <v>4</v>
      </c>
      <c r="AB2" s="1">
        <v>3</v>
      </c>
      <c r="AC2" s="1">
        <v>3</v>
      </c>
      <c r="AD2" s="1">
        <v>3</v>
      </c>
      <c r="AE2" s="1">
        <v>3</v>
      </c>
      <c r="AF2" s="1">
        <v>4</v>
      </c>
      <c r="AG2" s="1">
        <v>3</v>
      </c>
      <c r="AH2" s="1">
        <v>2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6"/>
  <sheetViews>
    <sheetView tabSelected="1" zoomScale="70" zoomScaleNormal="70" zoomScalePageLayoutView="0" workbookViewId="0" topLeftCell="A1">
      <pane xSplit="10" topLeftCell="K1" activePane="topRight" state="frozen"/>
      <selection pane="topLeft" activeCell="A1" sqref="A1"/>
      <selection pane="topRight" activeCell="D5" sqref="D5:D9"/>
    </sheetView>
  </sheetViews>
  <sheetFormatPr defaultColWidth="0" defaultRowHeight="12.75"/>
  <cols>
    <col min="1" max="1" width="18.7109375" style="72" customWidth="1"/>
    <col min="2" max="3" width="11.00390625" style="2" customWidth="1"/>
    <col min="4" max="4" width="7.140625" style="2" customWidth="1"/>
    <col min="5" max="9" width="4.140625" style="1" customWidth="1"/>
    <col min="10" max="10" width="4.140625" style="145" customWidth="1"/>
    <col min="11" max="16" width="4.00390625" style="2" customWidth="1"/>
    <col min="17" max="22" width="4.00390625" style="124" customWidth="1"/>
    <col min="23" max="28" width="4.00390625" style="2" customWidth="1"/>
    <col min="29" max="34" width="4.00390625" style="124" customWidth="1"/>
    <col min="35" max="40" width="4.00390625" style="2" customWidth="1"/>
    <col min="41" max="46" width="4.00390625" style="124" customWidth="1"/>
    <col min="47" max="52" width="4.00390625" style="2" customWidth="1"/>
    <col min="53" max="54" width="3.28125" style="124" customWidth="1"/>
    <col min="55" max="56" width="4.00390625" style="124" customWidth="1"/>
    <col min="57" max="58" width="4.140625" style="128" customWidth="1"/>
    <col min="59" max="64" width="4.140625" style="8" customWidth="1"/>
    <col min="65" max="70" width="4.140625" style="128" customWidth="1"/>
    <col min="71" max="76" width="4.140625" style="8" customWidth="1"/>
    <col min="77" max="82" width="4.140625" style="128" customWidth="1"/>
    <col min="83" max="88" width="4.140625" style="8" customWidth="1"/>
    <col min="89" max="94" width="4.140625" style="128" customWidth="1"/>
    <col min="95" max="100" width="4.140625" style="8" customWidth="1"/>
    <col min="101" max="106" width="4.140625" style="128" customWidth="1"/>
    <col min="107" max="112" width="4.140625" style="8" customWidth="1"/>
    <col min="113" max="118" width="4.140625" style="128" customWidth="1"/>
    <col min="119" max="124" width="4.140625" style="8" customWidth="1"/>
    <col min="125" max="130" width="4.140625" style="128" customWidth="1"/>
    <col min="131" max="136" width="4.140625" style="8" customWidth="1"/>
    <col min="137" max="142" width="4.140625" style="128" customWidth="1"/>
    <col min="143" max="148" width="4.140625" style="8" customWidth="1"/>
    <col min="149" max="154" width="4.140625" style="128" customWidth="1"/>
    <col min="155" max="160" width="4.140625" style="8" customWidth="1"/>
    <col min="161" max="166" width="4.140625" style="128" customWidth="1"/>
    <col min="167" max="172" width="4.140625" style="8" customWidth="1"/>
    <col min="173" max="178" width="4.140625" style="128" customWidth="1"/>
    <col min="179" max="184" width="4.140625" style="8" customWidth="1"/>
    <col min="185" max="190" width="4.140625" style="128" customWidth="1"/>
    <col min="191" max="196" width="4.140625" style="8" customWidth="1"/>
    <col min="197" max="202" width="4.140625" style="128" customWidth="1"/>
    <col min="203" max="208" width="4.140625" style="8" customWidth="1"/>
    <col min="209" max="214" width="4.140625" style="128" customWidth="1"/>
    <col min="215" max="220" width="4.140625" style="8" customWidth="1"/>
    <col min="221" max="226" width="4.140625" style="128" customWidth="1"/>
    <col min="227" max="232" width="4.140625" style="8" customWidth="1"/>
    <col min="233" max="238" width="4.140625" style="128" customWidth="1"/>
    <col min="239" max="250" width="4.140625" style="8" hidden="1" customWidth="1"/>
    <col min="251" max="16384" width="0" style="8" hidden="1" customWidth="1"/>
  </cols>
  <sheetData>
    <row r="1" spans="1:256" s="327" customFormat="1" ht="14.25" thickBot="1" thickTop="1">
      <c r="A1" s="72"/>
      <c r="B1" s="2"/>
      <c r="C1" s="2"/>
      <c r="D1" s="2"/>
      <c r="E1" s="1"/>
      <c r="F1" s="1"/>
      <c r="G1" s="1"/>
      <c r="H1" s="1"/>
      <c r="I1" s="1"/>
      <c r="J1" s="145"/>
      <c r="K1" s="325"/>
      <c r="L1" s="326"/>
      <c r="M1" s="255" t="str">
        <f>'UD ALZIRA'!X2</f>
        <v>2-0</v>
      </c>
      <c r="N1" s="256"/>
      <c r="O1" s="256"/>
      <c r="P1" s="257"/>
      <c r="Q1" s="245"/>
      <c r="R1" s="258"/>
      <c r="S1" s="259" t="str">
        <f>'UD ALZIRA'!Y2</f>
        <v>2-0</v>
      </c>
      <c r="T1" s="258"/>
      <c r="U1" s="258"/>
      <c r="V1" s="260"/>
      <c r="W1" s="246"/>
      <c r="X1" s="261"/>
      <c r="Y1" s="255" t="str">
        <f>'UD ALZIRA'!Z2</f>
        <v>0-2</v>
      </c>
      <c r="Z1" s="256"/>
      <c r="AA1" s="256"/>
      <c r="AB1" s="257"/>
      <c r="AC1" s="245"/>
      <c r="AD1" s="258"/>
      <c r="AE1" s="259" t="str">
        <f>'UD ALZIRA'!AA2</f>
        <v>0-1</v>
      </c>
      <c r="AF1" s="258"/>
      <c r="AG1" s="258"/>
      <c r="AH1" s="260"/>
      <c r="AI1" s="246"/>
      <c r="AJ1" s="261"/>
      <c r="AK1" s="255" t="str">
        <f>'UD ALZIRA'!AB2</f>
        <v>2-3</v>
      </c>
      <c r="AL1" s="256"/>
      <c r="AM1" s="256"/>
      <c r="AN1" s="257"/>
      <c r="AO1" s="245"/>
      <c r="AP1" s="258"/>
      <c r="AQ1" s="259" t="str">
        <f>'UD ALZIRA'!AC2</f>
        <v>1-2</v>
      </c>
      <c r="AR1" s="258"/>
      <c r="AS1" s="258"/>
      <c r="AT1" s="260"/>
      <c r="AU1" s="246"/>
      <c r="AV1" s="261"/>
      <c r="AW1" s="255" t="str">
        <f>'UD ALZIRA'!AD2</f>
        <v>1-1</v>
      </c>
      <c r="AX1" s="256"/>
      <c r="AY1" s="256"/>
      <c r="AZ1" s="257"/>
      <c r="BA1" s="245"/>
      <c r="BB1" s="258"/>
      <c r="BC1" s="259" t="str">
        <f>'UD ALZIRA'!AE2</f>
        <v>0-0</v>
      </c>
      <c r="BD1" s="258"/>
      <c r="BE1" s="258"/>
      <c r="BF1" s="260"/>
      <c r="BG1" s="246"/>
      <c r="BH1" s="261"/>
      <c r="BI1" s="255" t="str">
        <f>'UD ALZIRA'!AF2</f>
        <v>0-0</v>
      </c>
      <c r="BJ1" s="256"/>
      <c r="BK1" s="256"/>
      <c r="BL1" s="257"/>
      <c r="BM1" s="245"/>
      <c r="BN1" s="258"/>
      <c r="BO1" s="259" t="str">
        <f>'UD ALZIRA'!AG2</f>
        <v>1-1</v>
      </c>
      <c r="BP1" s="258"/>
      <c r="BQ1" s="258"/>
      <c r="BR1" s="260"/>
      <c r="BS1" s="246"/>
      <c r="BT1" s="261"/>
      <c r="BU1" s="255" t="str">
        <f>'UD ALZIRA'!AH2</f>
        <v>2-1</v>
      </c>
      <c r="BV1" s="256"/>
      <c r="BW1" s="256"/>
      <c r="BX1" s="257"/>
      <c r="BY1" s="245"/>
      <c r="BZ1" s="258"/>
      <c r="CA1" s="259" t="str">
        <f>'UD ALZIRA'!AI2</f>
        <v>1-0</v>
      </c>
      <c r="CB1" s="258"/>
      <c r="CC1" s="258"/>
      <c r="CD1" s="260"/>
      <c r="CE1" s="246"/>
      <c r="CF1" s="261"/>
      <c r="CG1" s="255" t="str">
        <f>'UD ALZIRA'!AJ2</f>
        <v>2-5</v>
      </c>
      <c r="CH1" s="256"/>
      <c r="CI1" s="256"/>
      <c r="CJ1" s="257"/>
      <c r="CK1" s="245"/>
      <c r="CL1" s="258"/>
      <c r="CM1" s="259" t="str">
        <f>'UD ALZIRA'!AK2</f>
        <v>4-1</v>
      </c>
      <c r="CN1" s="258"/>
      <c r="CO1" s="258"/>
      <c r="CP1" s="260"/>
      <c r="CQ1" s="246"/>
      <c r="CR1" s="261"/>
      <c r="CS1" s="255" t="str">
        <f>'UD ALZIRA'!AL2</f>
        <v>1-0</v>
      </c>
      <c r="CT1" s="256"/>
      <c r="CU1" s="256"/>
      <c r="CV1" s="257"/>
      <c r="CW1" s="245"/>
      <c r="CX1" s="258"/>
      <c r="CY1" s="259" t="str">
        <f>'UD ALZIRA'!AM2</f>
        <v>3-1</v>
      </c>
      <c r="CZ1" s="258"/>
      <c r="DA1" s="258"/>
      <c r="DB1" s="260"/>
      <c r="DC1" s="246"/>
      <c r="DD1" s="261"/>
      <c r="DE1" s="255" t="str">
        <f>'UD ALZIRA'!AN2</f>
        <v>4-1</v>
      </c>
      <c r="DF1" s="256"/>
      <c r="DG1" s="256"/>
      <c r="DH1" s="257"/>
      <c r="DI1" s="245"/>
      <c r="DJ1" s="258"/>
      <c r="DK1" s="259" t="str">
        <f>'UD ALZIRA'!AO2</f>
        <v>1-0</v>
      </c>
      <c r="DL1" s="258"/>
      <c r="DM1" s="258"/>
      <c r="DN1" s="260"/>
      <c r="DO1" s="246"/>
      <c r="DP1" s="261"/>
      <c r="DQ1" s="255" t="str">
        <f>'UD ALZIRA'!AP2</f>
        <v>0-1</v>
      </c>
      <c r="DR1" s="256"/>
      <c r="DS1" s="256"/>
      <c r="DT1" s="257"/>
      <c r="DU1" s="245"/>
      <c r="DV1" s="258"/>
      <c r="DW1" s="259" t="str">
        <f>'UD ALZIRA'!AQ2</f>
        <v>4-0</v>
      </c>
      <c r="DX1" s="262"/>
      <c r="DY1" s="262"/>
      <c r="DZ1" s="263"/>
      <c r="EA1" s="246"/>
      <c r="EB1" s="261"/>
      <c r="EC1" s="255" t="str">
        <f>'UD ALZIRA'!AR2</f>
        <v>1-1</v>
      </c>
      <c r="ED1" s="256"/>
      <c r="EE1" s="256"/>
      <c r="EF1" s="257"/>
      <c r="EG1" s="245"/>
      <c r="EH1" s="258"/>
      <c r="EI1" s="259" t="str">
        <f>'UD ALZIRA'!AS2</f>
        <v>1-1</v>
      </c>
      <c r="EJ1" s="262"/>
      <c r="EK1" s="262"/>
      <c r="EL1" s="263"/>
      <c r="EM1" s="246"/>
      <c r="EN1" s="261"/>
      <c r="EO1" s="255" t="str">
        <f>'UD ALZIRA'!AT2</f>
        <v>0-0</v>
      </c>
      <c r="EP1" s="256"/>
      <c r="EQ1" s="256"/>
      <c r="ER1" s="257"/>
      <c r="ES1" s="245"/>
      <c r="ET1" s="258"/>
      <c r="EU1" s="259" t="str">
        <f>'UD ALZIRA'!AU2</f>
        <v>2-1</v>
      </c>
      <c r="EV1" s="262"/>
      <c r="EW1" s="262"/>
      <c r="EX1" s="263"/>
      <c r="EY1" s="246"/>
      <c r="EZ1" s="261"/>
      <c r="FA1" s="255" t="str">
        <f>'UD ALZIRA'!AV2</f>
        <v>0-2</v>
      </c>
      <c r="FB1" s="256"/>
      <c r="FC1" s="256"/>
      <c r="FD1" s="257"/>
      <c r="FE1" s="245"/>
      <c r="FF1" s="258"/>
      <c r="FG1" s="259" t="str">
        <f>'UD ALZIRA'!AW2</f>
        <v>2-0</v>
      </c>
      <c r="FH1" s="262"/>
      <c r="FI1" s="262"/>
      <c r="FJ1" s="263"/>
      <c r="FK1" s="246"/>
      <c r="FL1" s="261"/>
      <c r="FM1" s="255" t="str">
        <f>'UD ALZIRA'!AX2</f>
        <v>0-0</v>
      </c>
      <c r="FN1" s="256"/>
      <c r="FO1" s="256"/>
      <c r="FP1" s="257"/>
      <c r="FQ1" s="245"/>
      <c r="FR1" s="258"/>
      <c r="FS1" s="259" t="str">
        <f>'UD ALZIRA'!AY2</f>
        <v>3-1</v>
      </c>
      <c r="FT1" s="262"/>
      <c r="FU1" s="262"/>
      <c r="FV1" s="263"/>
      <c r="FW1" s="246"/>
      <c r="FX1" s="261"/>
      <c r="FY1" s="255" t="str">
        <f>'UD ALZIRA'!AZ2</f>
        <v>0-3</v>
      </c>
      <c r="FZ1" s="256"/>
      <c r="GA1" s="256"/>
      <c r="GB1" s="257"/>
      <c r="GC1" s="245"/>
      <c r="GD1" s="258"/>
      <c r="GE1" s="259" t="str">
        <f>'UD ALZIRA'!BA2</f>
        <v>1-1</v>
      </c>
      <c r="GF1" s="262"/>
      <c r="GG1" s="262"/>
      <c r="GH1" s="263"/>
      <c r="GI1" s="246"/>
      <c r="GJ1" s="261"/>
      <c r="GK1" s="255" t="str">
        <f>'UD ALZIRA'!BB2</f>
        <v>0-0</v>
      </c>
      <c r="GL1" s="256"/>
      <c r="GM1" s="256"/>
      <c r="GN1" s="257"/>
      <c r="GO1" s="245"/>
      <c r="GP1" s="258"/>
      <c r="GQ1" s="259" t="str">
        <f>'UD ALZIRA'!BC2</f>
        <v>1-0</v>
      </c>
      <c r="GR1" s="262"/>
      <c r="GS1" s="262"/>
      <c r="GT1" s="263"/>
      <c r="GU1" s="246"/>
      <c r="GV1" s="261"/>
      <c r="GW1" s="255" t="str">
        <f>'UD ALZIRA'!BD2</f>
        <v>0-5</v>
      </c>
      <c r="GX1" s="256"/>
      <c r="GY1" s="256"/>
      <c r="GZ1" s="257"/>
      <c r="HA1" s="245"/>
      <c r="HB1" s="258"/>
      <c r="HC1" s="259" t="str">
        <f>'UD ALZIRA'!BE2</f>
        <v>2-1</v>
      </c>
      <c r="HD1" s="262"/>
      <c r="HE1" s="262"/>
      <c r="HF1" s="263"/>
      <c r="HG1" s="246"/>
      <c r="HH1" s="261"/>
      <c r="HI1" s="255" t="str">
        <f>'UD ALZIRA'!BF2</f>
        <v>3-2</v>
      </c>
      <c r="HJ1" s="256"/>
      <c r="HK1" s="256"/>
      <c r="HL1" s="257"/>
      <c r="HM1" s="245"/>
      <c r="HN1" s="258"/>
      <c r="HO1" s="259" t="str">
        <f>'UD ALZIRA'!BG2</f>
        <v>2-1</v>
      </c>
      <c r="HP1" s="262"/>
      <c r="HQ1" s="262"/>
      <c r="HR1" s="263"/>
      <c r="HS1" s="246"/>
      <c r="HT1" s="261"/>
      <c r="HU1" s="255" t="str">
        <f>'UD ALZIRA'!BH2</f>
        <v>3-0</v>
      </c>
      <c r="HV1" s="256"/>
      <c r="HW1" s="256"/>
      <c r="HX1" s="257"/>
      <c r="HY1" s="245"/>
      <c r="HZ1" s="258"/>
      <c r="IA1" s="259" t="str">
        <f>'UD ALZIRA'!BI2</f>
        <v>1-0</v>
      </c>
      <c r="IB1" s="258"/>
      <c r="IC1" s="258"/>
      <c r="ID1" s="389"/>
      <c r="IE1" s="364"/>
      <c r="IF1" s="364"/>
      <c r="IG1" s="9"/>
      <c r="IH1" s="390"/>
      <c r="II1" s="390"/>
      <c r="IJ1" s="390"/>
      <c r="IK1" s="364"/>
      <c r="IL1" s="364"/>
      <c r="IM1" s="9"/>
      <c r="IN1" s="364"/>
      <c r="IO1" s="364"/>
      <c r="IP1" s="364"/>
      <c r="IQ1" s="364"/>
      <c r="IR1" s="364"/>
      <c r="IS1" s="9"/>
      <c r="IT1" s="363"/>
      <c r="IU1" s="363"/>
      <c r="IV1" s="363"/>
    </row>
    <row r="2" spans="1:256" s="341" customFormat="1" ht="13.5" customHeight="1" thickBot="1" thickTop="1">
      <c r="A2" s="73"/>
      <c r="B2" s="74"/>
      <c r="C2" s="548" t="s">
        <v>174</v>
      </c>
      <c r="D2" s="548" t="s">
        <v>175</v>
      </c>
      <c r="E2" s="556" t="s">
        <v>66</v>
      </c>
      <c r="F2" s="557"/>
      <c r="G2" s="557"/>
      <c r="H2" s="557"/>
      <c r="I2" s="557"/>
      <c r="J2" s="557"/>
      <c r="K2" s="328"/>
      <c r="L2" s="329"/>
      <c r="M2" s="330" t="str">
        <f>'UD ALZIRA'!X3</f>
        <v>Torre Levante</v>
      </c>
      <c r="N2" s="331"/>
      <c r="O2" s="331"/>
      <c r="P2" s="332"/>
      <c r="Q2" s="333"/>
      <c r="R2" s="334"/>
      <c r="S2" s="335" t="str">
        <f>'UD ALZIRA'!Y3</f>
        <v>Utiel</v>
      </c>
      <c r="T2" s="334"/>
      <c r="U2" s="334"/>
      <c r="V2" s="336"/>
      <c r="W2" s="337"/>
      <c r="X2" s="338"/>
      <c r="Y2" s="330" t="str">
        <f>'UD ALZIRA'!Z3</f>
        <v>Paterna</v>
      </c>
      <c r="Z2" s="331"/>
      <c r="AA2" s="331"/>
      <c r="AB2" s="332"/>
      <c r="AC2" s="333"/>
      <c r="AD2" s="334"/>
      <c r="AE2" s="335" t="str">
        <f>'UD ALZIRA'!AA3</f>
        <v>Jove Espanyol</v>
      </c>
      <c r="AF2" s="334"/>
      <c r="AG2" s="334"/>
      <c r="AH2" s="336"/>
      <c r="AI2" s="337"/>
      <c r="AJ2" s="338"/>
      <c r="AK2" s="330" t="str">
        <f>'UD ALZIRA'!AB3</f>
        <v>Novelda</v>
      </c>
      <c r="AL2" s="331"/>
      <c r="AM2" s="331"/>
      <c r="AN2" s="332"/>
      <c r="AO2" s="333"/>
      <c r="AP2" s="334"/>
      <c r="AQ2" s="335" t="str">
        <f>'UD ALZIRA'!AC3</f>
        <v>Eldense</v>
      </c>
      <c r="AR2" s="334"/>
      <c r="AS2" s="334"/>
      <c r="AT2" s="336"/>
      <c r="AU2" s="337"/>
      <c r="AV2" s="338"/>
      <c r="AW2" s="330" t="str">
        <f>'UD ALZIRA'!AD3</f>
        <v>Borriol</v>
      </c>
      <c r="AX2" s="331"/>
      <c r="AY2" s="331"/>
      <c r="AZ2" s="332"/>
      <c r="BA2" s="333"/>
      <c r="BB2" s="334"/>
      <c r="BC2" s="335" t="str">
        <f>'UD ALZIRA'!AE3</f>
        <v>At. Saguntino</v>
      </c>
      <c r="BD2" s="334"/>
      <c r="BE2" s="334"/>
      <c r="BF2" s="336"/>
      <c r="BG2" s="337"/>
      <c r="BH2" s="338"/>
      <c r="BI2" s="330" t="str">
        <f>'UD ALZIRA'!AF3</f>
        <v>Castelló</v>
      </c>
      <c r="BJ2" s="331"/>
      <c r="BK2" s="331"/>
      <c r="BL2" s="332"/>
      <c r="BM2" s="333"/>
      <c r="BN2" s="334"/>
      <c r="BO2" s="335" t="str">
        <f>'UD ALZIRA'!AG3</f>
        <v>Llosa</v>
      </c>
      <c r="BP2" s="334"/>
      <c r="BQ2" s="334"/>
      <c r="BR2" s="336"/>
      <c r="BS2" s="337"/>
      <c r="BT2" s="338"/>
      <c r="BU2" s="330" t="str">
        <f>'UD ALZIRA'!AH3</f>
        <v>Muro</v>
      </c>
      <c r="BV2" s="331"/>
      <c r="BW2" s="331"/>
      <c r="BX2" s="332"/>
      <c r="BY2" s="333"/>
      <c r="BZ2" s="334"/>
      <c r="CA2" s="335" t="str">
        <f>'UD ALZIRA'!AI3</f>
        <v>Orihuela</v>
      </c>
      <c r="CB2" s="334"/>
      <c r="CC2" s="334"/>
      <c r="CD2" s="336"/>
      <c r="CE2" s="337"/>
      <c r="CF2" s="338"/>
      <c r="CG2" s="330" t="str">
        <f>'UD ALZIRA'!AJ3</f>
        <v>Vila-real C</v>
      </c>
      <c r="CH2" s="331"/>
      <c r="CI2" s="331"/>
      <c r="CJ2" s="332"/>
      <c r="CK2" s="333"/>
      <c r="CL2" s="334"/>
      <c r="CM2" s="335" t="str">
        <f>'UD ALZIRA'!AK3</f>
        <v>Pinoso</v>
      </c>
      <c r="CN2" s="334"/>
      <c r="CO2" s="334"/>
      <c r="CP2" s="336"/>
      <c r="CQ2" s="337"/>
      <c r="CR2" s="338"/>
      <c r="CS2" s="330" t="str">
        <f>'UD ALZIRA'!AL3</f>
        <v>Cullera</v>
      </c>
      <c r="CT2" s="331"/>
      <c r="CU2" s="331"/>
      <c r="CV2" s="332"/>
      <c r="CW2" s="333"/>
      <c r="CX2" s="334"/>
      <c r="CY2" s="335" t="str">
        <f>'UD ALZIRA'!AM3</f>
        <v>Riba-roja</v>
      </c>
      <c r="CZ2" s="334"/>
      <c r="DA2" s="334"/>
      <c r="DB2" s="336"/>
      <c r="DC2" s="337"/>
      <c r="DD2" s="338"/>
      <c r="DE2" s="330" t="str">
        <f>'UD ALZIRA'!AN3</f>
        <v>Acero</v>
      </c>
      <c r="DF2" s="331"/>
      <c r="DG2" s="331"/>
      <c r="DH2" s="332"/>
      <c r="DI2" s="333"/>
      <c r="DJ2" s="334"/>
      <c r="DK2" s="335" t="str">
        <f>'UD ALZIRA'!AO3</f>
        <v>Torrevieja</v>
      </c>
      <c r="DL2" s="334"/>
      <c r="DM2" s="334"/>
      <c r="DN2" s="336"/>
      <c r="DO2" s="337"/>
      <c r="DP2" s="338"/>
      <c r="DQ2" s="330" t="str">
        <f>'UD ALZIRA'!AP3</f>
        <v>La Nucia</v>
      </c>
      <c r="DR2" s="331"/>
      <c r="DS2" s="331"/>
      <c r="DT2" s="332"/>
      <c r="DU2" s="333"/>
      <c r="DV2" s="334"/>
      <c r="DW2" s="335" t="str">
        <f>'UD ALZIRA'!AQ3</f>
        <v>Torre Levante</v>
      </c>
      <c r="DX2" s="339"/>
      <c r="DY2" s="339"/>
      <c r="DZ2" s="340"/>
      <c r="EA2" s="337"/>
      <c r="EB2" s="338"/>
      <c r="EC2" s="330" t="str">
        <f>'UD ALZIRA'!AR3</f>
        <v>Utiel</v>
      </c>
      <c r="ED2" s="331"/>
      <c r="EE2" s="331"/>
      <c r="EF2" s="332"/>
      <c r="EG2" s="333"/>
      <c r="EH2" s="334"/>
      <c r="EI2" s="335" t="str">
        <f>'UD ALZIRA'!AS3</f>
        <v>Paterna</v>
      </c>
      <c r="EJ2" s="339"/>
      <c r="EK2" s="339"/>
      <c r="EL2" s="340"/>
      <c r="EM2" s="337"/>
      <c r="EN2" s="338"/>
      <c r="EO2" s="330" t="str">
        <f>'UD ALZIRA'!AT3</f>
        <v>Jove Espanyol</v>
      </c>
      <c r="EP2" s="331"/>
      <c r="EQ2" s="331"/>
      <c r="ER2" s="332"/>
      <c r="ES2" s="333"/>
      <c r="ET2" s="334"/>
      <c r="EU2" s="335" t="str">
        <f>'UD ALZIRA'!AU3</f>
        <v>Novelda</v>
      </c>
      <c r="EV2" s="339"/>
      <c r="EW2" s="339"/>
      <c r="EX2" s="340"/>
      <c r="EY2" s="337"/>
      <c r="EZ2" s="338"/>
      <c r="FA2" s="330" t="str">
        <f>'UD ALZIRA'!AV3</f>
        <v>Eldense</v>
      </c>
      <c r="FB2" s="331"/>
      <c r="FC2" s="331"/>
      <c r="FD2" s="332"/>
      <c r="FE2" s="333"/>
      <c r="FF2" s="334"/>
      <c r="FG2" s="335" t="str">
        <f>'UD ALZIRA'!AW3</f>
        <v>Borriol</v>
      </c>
      <c r="FH2" s="339"/>
      <c r="FI2" s="339"/>
      <c r="FJ2" s="340"/>
      <c r="FK2" s="337"/>
      <c r="FL2" s="338"/>
      <c r="FM2" s="330" t="str">
        <f>'UD ALZIRA'!AX3</f>
        <v>At. Saguntino</v>
      </c>
      <c r="FN2" s="331"/>
      <c r="FO2" s="331"/>
      <c r="FP2" s="332"/>
      <c r="FQ2" s="333"/>
      <c r="FR2" s="334"/>
      <c r="FS2" s="335" t="str">
        <f>'UD ALZIRA'!AY3</f>
        <v>Castelló</v>
      </c>
      <c r="FT2" s="339"/>
      <c r="FU2" s="339"/>
      <c r="FV2" s="340"/>
      <c r="FW2" s="337"/>
      <c r="FX2" s="338"/>
      <c r="FY2" s="330" t="str">
        <f>'UD ALZIRA'!AZ3</f>
        <v>Llosa</v>
      </c>
      <c r="FZ2" s="331"/>
      <c r="GA2" s="331"/>
      <c r="GB2" s="332"/>
      <c r="GC2" s="333"/>
      <c r="GD2" s="334"/>
      <c r="GE2" s="335" t="str">
        <f>'UD ALZIRA'!BA3</f>
        <v>Muro</v>
      </c>
      <c r="GF2" s="339"/>
      <c r="GG2" s="339"/>
      <c r="GH2" s="340"/>
      <c r="GI2" s="337"/>
      <c r="GJ2" s="338"/>
      <c r="GK2" s="330" t="str">
        <f>'UD ALZIRA'!BB3</f>
        <v>Orihuela</v>
      </c>
      <c r="GL2" s="331"/>
      <c r="GM2" s="331"/>
      <c r="GN2" s="332"/>
      <c r="GO2" s="333"/>
      <c r="GP2" s="334"/>
      <c r="GQ2" s="335" t="str">
        <f>'UD ALZIRA'!BC3</f>
        <v>Vila-real C</v>
      </c>
      <c r="GR2" s="339"/>
      <c r="GS2" s="339"/>
      <c r="GT2" s="340"/>
      <c r="GU2" s="337"/>
      <c r="GV2" s="338"/>
      <c r="GW2" s="330" t="str">
        <f>'UD ALZIRA'!BD3</f>
        <v>Pinoso</v>
      </c>
      <c r="GX2" s="331"/>
      <c r="GY2" s="331"/>
      <c r="GZ2" s="332"/>
      <c r="HA2" s="333"/>
      <c r="HB2" s="334"/>
      <c r="HC2" s="335" t="str">
        <f>'UD ALZIRA'!BE3</f>
        <v>Cullera</v>
      </c>
      <c r="HD2" s="339"/>
      <c r="HE2" s="339"/>
      <c r="HF2" s="340"/>
      <c r="HG2" s="337"/>
      <c r="HH2" s="338"/>
      <c r="HI2" s="330" t="str">
        <f>'UD ALZIRA'!BF3</f>
        <v>Riba-roja</v>
      </c>
      <c r="HJ2" s="331"/>
      <c r="HK2" s="331"/>
      <c r="HL2" s="332"/>
      <c r="HM2" s="333"/>
      <c r="HN2" s="334"/>
      <c r="HO2" s="335" t="str">
        <f>'UD ALZIRA'!BG3</f>
        <v>Acero</v>
      </c>
      <c r="HP2" s="339"/>
      <c r="HQ2" s="339"/>
      <c r="HR2" s="340"/>
      <c r="HS2" s="337"/>
      <c r="HT2" s="338"/>
      <c r="HU2" s="330" t="str">
        <f>'UD ALZIRA'!BH3</f>
        <v>Torrevieja</v>
      </c>
      <c r="HV2" s="331"/>
      <c r="HW2" s="331"/>
      <c r="HX2" s="332"/>
      <c r="HY2" s="333"/>
      <c r="HZ2" s="334"/>
      <c r="IA2" s="335" t="str">
        <f>'UD ALZIRA'!BI3</f>
        <v>La Nucia</v>
      </c>
      <c r="IB2" s="334"/>
      <c r="IC2" s="334"/>
      <c r="ID2" s="394"/>
      <c r="IE2" s="364"/>
      <c r="IF2" s="364"/>
      <c r="IG2" s="9"/>
      <c r="IH2" s="390"/>
      <c r="II2" s="390"/>
      <c r="IJ2" s="390"/>
      <c r="IK2" s="364"/>
      <c r="IL2" s="364"/>
      <c r="IM2" s="9"/>
      <c r="IN2" s="364"/>
      <c r="IO2" s="364"/>
      <c r="IP2" s="364"/>
      <c r="IQ2" s="364"/>
      <c r="IR2" s="364"/>
      <c r="IS2" s="9"/>
      <c r="IT2" s="363"/>
      <c r="IU2" s="363"/>
      <c r="IV2" s="363"/>
    </row>
    <row r="3" spans="1:256" ht="14.25" thickBot="1" thickTop="1">
      <c r="A3" s="70"/>
      <c r="B3" s="84"/>
      <c r="C3" s="549"/>
      <c r="D3" s="551"/>
      <c r="E3" s="558"/>
      <c r="F3" s="559"/>
      <c r="G3" s="559"/>
      <c r="H3" s="559"/>
      <c r="I3" s="559"/>
      <c r="J3" s="560"/>
      <c r="K3" s="328"/>
      <c r="L3" s="329"/>
      <c r="M3" s="330">
        <f>'UD ALZIRA'!X4</f>
        <v>1</v>
      </c>
      <c r="N3" s="331"/>
      <c r="O3" s="331"/>
      <c r="P3" s="332"/>
      <c r="Q3" s="333"/>
      <c r="R3" s="334"/>
      <c r="S3" s="335">
        <f>'UD ALZIRA'!Y4</f>
        <v>2</v>
      </c>
      <c r="T3" s="334"/>
      <c r="U3" s="334"/>
      <c r="V3" s="336"/>
      <c r="W3" s="337"/>
      <c r="X3" s="338"/>
      <c r="Y3" s="330">
        <f>'UD ALZIRA'!Z4</f>
        <v>3</v>
      </c>
      <c r="Z3" s="331"/>
      <c r="AA3" s="331"/>
      <c r="AB3" s="332"/>
      <c r="AC3" s="333"/>
      <c r="AD3" s="334"/>
      <c r="AE3" s="335">
        <f>'UD ALZIRA'!AA4</f>
        <v>4</v>
      </c>
      <c r="AF3" s="334"/>
      <c r="AG3" s="334"/>
      <c r="AH3" s="336"/>
      <c r="AI3" s="337"/>
      <c r="AJ3" s="338"/>
      <c r="AK3" s="330">
        <f>'UD ALZIRA'!AB4</f>
        <v>5</v>
      </c>
      <c r="AL3" s="331"/>
      <c r="AM3" s="331"/>
      <c r="AN3" s="332"/>
      <c r="AO3" s="333"/>
      <c r="AP3" s="334"/>
      <c r="AQ3" s="335">
        <f>'UD ALZIRA'!AC4</f>
        <v>6</v>
      </c>
      <c r="AR3" s="334"/>
      <c r="AS3" s="334"/>
      <c r="AT3" s="336"/>
      <c r="AU3" s="337"/>
      <c r="AV3" s="338"/>
      <c r="AW3" s="330">
        <f>'UD ALZIRA'!AD4</f>
        <v>7</v>
      </c>
      <c r="AX3" s="331"/>
      <c r="AY3" s="331"/>
      <c r="AZ3" s="332"/>
      <c r="BA3" s="333"/>
      <c r="BB3" s="334"/>
      <c r="BC3" s="335">
        <f>'UD ALZIRA'!AE4</f>
        <v>8</v>
      </c>
      <c r="BD3" s="334"/>
      <c r="BE3" s="334"/>
      <c r="BF3" s="336"/>
      <c r="BG3" s="337"/>
      <c r="BH3" s="338"/>
      <c r="BI3" s="330">
        <f>'UD ALZIRA'!AF4</f>
        <v>9</v>
      </c>
      <c r="BJ3" s="331"/>
      <c r="BK3" s="331"/>
      <c r="BL3" s="332"/>
      <c r="BM3" s="333"/>
      <c r="BN3" s="334"/>
      <c r="BO3" s="335">
        <f>'UD ALZIRA'!AG4</f>
        <v>10</v>
      </c>
      <c r="BP3" s="334"/>
      <c r="BQ3" s="334"/>
      <c r="BR3" s="336"/>
      <c r="BS3" s="337"/>
      <c r="BT3" s="338"/>
      <c r="BU3" s="330">
        <f>'UD ALZIRA'!AH4</f>
        <v>11</v>
      </c>
      <c r="BV3" s="331"/>
      <c r="BW3" s="331"/>
      <c r="BX3" s="332"/>
      <c r="BY3" s="333"/>
      <c r="BZ3" s="334"/>
      <c r="CA3" s="335">
        <f>'UD ALZIRA'!AI4</f>
        <v>12</v>
      </c>
      <c r="CB3" s="334"/>
      <c r="CC3" s="334"/>
      <c r="CD3" s="336"/>
      <c r="CE3" s="337"/>
      <c r="CF3" s="338"/>
      <c r="CG3" s="330">
        <f>'UD ALZIRA'!AJ4</f>
        <v>13</v>
      </c>
      <c r="CH3" s="331"/>
      <c r="CI3" s="331"/>
      <c r="CJ3" s="332"/>
      <c r="CK3" s="333"/>
      <c r="CL3" s="334"/>
      <c r="CM3" s="335">
        <f>'UD ALZIRA'!AK4</f>
        <v>14</v>
      </c>
      <c r="CN3" s="334"/>
      <c r="CO3" s="334"/>
      <c r="CP3" s="336"/>
      <c r="CQ3" s="337"/>
      <c r="CR3" s="338"/>
      <c r="CS3" s="330">
        <f>'UD ALZIRA'!AL4</f>
        <v>15</v>
      </c>
      <c r="CT3" s="331"/>
      <c r="CU3" s="331"/>
      <c r="CV3" s="332"/>
      <c r="CW3" s="333"/>
      <c r="CX3" s="334"/>
      <c r="CY3" s="335">
        <f>'UD ALZIRA'!AM4</f>
        <v>16</v>
      </c>
      <c r="CZ3" s="334"/>
      <c r="DA3" s="334"/>
      <c r="DB3" s="336"/>
      <c r="DC3" s="337"/>
      <c r="DD3" s="338"/>
      <c r="DE3" s="330">
        <f>'UD ALZIRA'!AN4</f>
        <v>17</v>
      </c>
      <c r="DF3" s="331"/>
      <c r="DG3" s="331"/>
      <c r="DH3" s="332"/>
      <c r="DI3" s="333"/>
      <c r="DJ3" s="334"/>
      <c r="DK3" s="335">
        <f>'UD ALZIRA'!AO4</f>
        <v>18</v>
      </c>
      <c r="DL3" s="334"/>
      <c r="DM3" s="334"/>
      <c r="DN3" s="336"/>
      <c r="DO3" s="337"/>
      <c r="DP3" s="338"/>
      <c r="DQ3" s="330">
        <f>'UD ALZIRA'!AP4</f>
        <v>19</v>
      </c>
      <c r="DR3" s="331"/>
      <c r="DS3" s="331"/>
      <c r="DT3" s="332"/>
      <c r="DU3" s="333"/>
      <c r="DV3" s="334"/>
      <c r="DW3" s="335">
        <f>'UD ALZIRA'!AQ4</f>
        <v>20</v>
      </c>
      <c r="DX3" s="339"/>
      <c r="DY3" s="339"/>
      <c r="DZ3" s="340"/>
      <c r="EA3" s="337"/>
      <c r="EB3" s="338"/>
      <c r="EC3" s="330">
        <f>'UD ALZIRA'!AR4</f>
        <v>21</v>
      </c>
      <c r="ED3" s="331"/>
      <c r="EE3" s="331"/>
      <c r="EF3" s="332"/>
      <c r="EG3" s="333"/>
      <c r="EH3" s="334"/>
      <c r="EI3" s="335">
        <f>'UD ALZIRA'!AS4</f>
        <v>22</v>
      </c>
      <c r="EJ3" s="339"/>
      <c r="EK3" s="339"/>
      <c r="EL3" s="340"/>
      <c r="EM3" s="337"/>
      <c r="EN3" s="338"/>
      <c r="EO3" s="330">
        <f>'UD ALZIRA'!AT4</f>
        <v>23</v>
      </c>
      <c r="EP3" s="331"/>
      <c r="EQ3" s="331"/>
      <c r="ER3" s="332"/>
      <c r="ES3" s="333"/>
      <c r="ET3" s="334"/>
      <c r="EU3" s="335">
        <f>'UD ALZIRA'!AU4</f>
        <v>24</v>
      </c>
      <c r="EV3" s="339"/>
      <c r="EW3" s="339"/>
      <c r="EX3" s="340"/>
      <c r="EY3" s="337"/>
      <c r="EZ3" s="338"/>
      <c r="FA3" s="330">
        <f>'UD ALZIRA'!AV4</f>
        <v>25</v>
      </c>
      <c r="FB3" s="331"/>
      <c r="FC3" s="331"/>
      <c r="FD3" s="332"/>
      <c r="FE3" s="333"/>
      <c r="FF3" s="334"/>
      <c r="FG3" s="335">
        <f>'UD ALZIRA'!AW4</f>
        <v>26</v>
      </c>
      <c r="FH3" s="339"/>
      <c r="FI3" s="339"/>
      <c r="FJ3" s="340"/>
      <c r="FK3" s="337"/>
      <c r="FL3" s="338"/>
      <c r="FM3" s="330">
        <f>'UD ALZIRA'!AX4</f>
        <v>27</v>
      </c>
      <c r="FN3" s="331"/>
      <c r="FO3" s="331"/>
      <c r="FP3" s="332"/>
      <c r="FQ3" s="333"/>
      <c r="FR3" s="334"/>
      <c r="FS3" s="335">
        <f>'UD ALZIRA'!AY4</f>
        <v>28</v>
      </c>
      <c r="FT3" s="339"/>
      <c r="FU3" s="339"/>
      <c r="FV3" s="340"/>
      <c r="FW3" s="337"/>
      <c r="FX3" s="338"/>
      <c r="FY3" s="330">
        <f>'UD ALZIRA'!AZ4</f>
        <v>29</v>
      </c>
      <c r="FZ3" s="331"/>
      <c r="GA3" s="331"/>
      <c r="GB3" s="332"/>
      <c r="GC3" s="333"/>
      <c r="GD3" s="334"/>
      <c r="GE3" s="335">
        <f>'UD ALZIRA'!BA4</f>
        <v>30</v>
      </c>
      <c r="GF3" s="339"/>
      <c r="GG3" s="339"/>
      <c r="GH3" s="340"/>
      <c r="GI3" s="337"/>
      <c r="GJ3" s="338"/>
      <c r="GK3" s="330">
        <f>'UD ALZIRA'!BB4</f>
        <v>31</v>
      </c>
      <c r="GL3" s="331"/>
      <c r="GM3" s="331"/>
      <c r="GN3" s="332"/>
      <c r="GO3" s="333"/>
      <c r="GP3" s="334"/>
      <c r="GQ3" s="335">
        <f>'UD ALZIRA'!BC4</f>
        <v>32</v>
      </c>
      <c r="GR3" s="339"/>
      <c r="GS3" s="339"/>
      <c r="GT3" s="340"/>
      <c r="GU3" s="337"/>
      <c r="GV3" s="338"/>
      <c r="GW3" s="330">
        <f>'UD ALZIRA'!BD4</f>
        <v>33</v>
      </c>
      <c r="GX3" s="331"/>
      <c r="GY3" s="331"/>
      <c r="GZ3" s="332"/>
      <c r="HA3" s="333"/>
      <c r="HB3" s="334"/>
      <c r="HC3" s="335">
        <f>'UD ALZIRA'!BE4</f>
        <v>34</v>
      </c>
      <c r="HD3" s="339"/>
      <c r="HE3" s="339"/>
      <c r="HF3" s="340"/>
      <c r="HG3" s="337"/>
      <c r="HH3" s="338"/>
      <c r="HI3" s="330">
        <f>'UD ALZIRA'!BF4</f>
        <v>35</v>
      </c>
      <c r="HJ3" s="331"/>
      <c r="HK3" s="331"/>
      <c r="HL3" s="332"/>
      <c r="HM3" s="333"/>
      <c r="HN3" s="334"/>
      <c r="HO3" s="335">
        <f>'UD ALZIRA'!BG4</f>
        <v>36</v>
      </c>
      <c r="HP3" s="339"/>
      <c r="HQ3" s="339"/>
      <c r="HR3" s="340"/>
      <c r="HS3" s="337"/>
      <c r="HT3" s="338"/>
      <c r="HU3" s="330">
        <f>'UD ALZIRA'!BH4</f>
        <v>37</v>
      </c>
      <c r="HV3" s="331"/>
      <c r="HW3" s="331"/>
      <c r="HX3" s="332"/>
      <c r="HY3" s="333"/>
      <c r="HZ3" s="334"/>
      <c r="IA3" s="335">
        <f>'UD ALZIRA'!BI4</f>
        <v>38</v>
      </c>
      <c r="IB3" s="334"/>
      <c r="IC3" s="334"/>
      <c r="ID3" s="394"/>
      <c r="IE3" s="364"/>
      <c r="IF3" s="364"/>
      <c r="IG3" s="9"/>
      <c r="IH3" s="390"/>
      <c r="II3" s="390"/>
      <c r="IJ3" s="390"/>
      <c r="IK3" s="364"/>
      <c r="IL3" s="364"/>
      <c r="IM3" s="9"/>
      <c r="IN3" s="364"/>
      <c r="IO3" s="364"/>
      <c r="IP3" s="364"/>
      <c r="IQ3" s="364"/>
      <c r="IR3" s="364"/>
      <c r="IS3" s="9"/>
      <c r="IT3" s="363"/>
      <c r="IU3" s="363"/>
      <c r="IV3" s="363"/>
    </row>
    <row r="4" spans="1:256" ht="39.75" thickBot="1" thickTop="1">
      <c r="A4" s="342"/>
      <c r="B4" s="240"/>
      <c r="C4" s="550"/>
      <c r="D4" s="552"/>
      <c r="E4" s="241" t="s">
        <v>54</v>
      </c>
      <c r="F4" s="242" t="s">
        <v>55</v>
      </c>
      <c r="G4" s="243" t="s">
        <v>67</v>
      </c>
      <c r="H4" s="242" t="s">
        <v>58</v>
      </c>
      <c r="I4" s="243" t="s">
        <v>59</v>
      </c>
      <c r="J4" s="244" t="s">
        <v>57</v>
      </c>
      <c r="K4" s="156" t="s">
        <v>54</v>
      </c>
      <c r="L4" s="114" t="s">
        <v>55</v>
      </c>
      <c r="M4" s="114" t="s">
        <v>56</v>
      </c>
      <c r="N4" s="114" t="s">
        <v>58</v>
      </c>
      <c r="O4" s="114" t="s">
        <v>59</v>
      </c>
      <c r="P4" s="114" t="s">
        <v>57</v>
      </c>
      <c r="Q4" s="125" t="s">
        <v>54</v>
      </c>
      <c r="R4" s="125" t="s">
        <v>55</v>
      </c>
      <c r="S4" s="125" t="s">
        <v>56</v>
      </c>
      <c r="T4" s="125" t="s">
        <v>58</v>
      </c>
      <c r="U4" s="125" t="s">
        <v>59</v>
      </c>
      <c r="V4" s="125" t="s">
        <v>57</v>
      </c>
      <c r="W4" s="114" t="s">
        <v>54</v>
      </c>
      <c r="X4" s="114" t="s">
        <v>55</v>
      </c>
      <c r="Y4" s="114" t="s">
        <v>56</v>
      </c>
      <c r="Z4" s="114" t="s">
        <v>58</v>
      </c>
      <c r="AA4" s="114" t="s">
        <v>59</v>
      </c>
      <c r="AB4" s="114" t="s">
        <v>57</v>
      </c>
      <c r="AC4" s="125" t="s">
        <v>54</v>
      </c>
      <c r="AD4" s="125" t="s">
        <v>55</v>
      </c>
      <c r="AE4" s="125" t="s">
        <v>56</v>
      </c>
      <c r="AF4" s="125" t="s">
        <v>58</v>
      </c>
      <c r="AG4" s="125" t="s">
        <v>59</v>
      </c>
      <c r="AH4" s="125" t="s">
        <v>57</v>
      </c>
      <c r="AI4" s="114" t="s">
        <v>54</v>
      </c>
      <c r="AJ4" s="114" t="s">
        <v>55</v>
      </c>
      <c r="AK4" s="114" t="s">
        <v>56</v>
      </c>
      <c r="AL4" s="114" t="s">
        <v>58</v>
      </c>
      <c r="AM4" s="114" t="s">
        <v>59</v>
      </c>
      <c r="AN4" s="114" t="s">
        <v>57</v>
      </c>
      <c r="AO4" s="125" t="s">
        <v>54</v>
      </c>
      <c r="AP4" s="125" t="s">
        <v>55</v>
      </c>
      <c r="AQ4" s="125" t="s">
        <v>56</v>
      </c>
      <c r="AR4" s="125" t="s">
        <v>58</v>
      </c>
      <c r="AS4" s="125" t="s">
        <v>59</v>
      </c>
      <c r="AT4" s="125" t="s">
        <v>57</v>
      </c>
      <c r="AU4" s="114" t="s">
        <v>54</v>
      </c>
      <c r="AV4" s="114" t="s">
        <v>55</v>
      </c>
      <c r="AW4" s="114" t="s">
        <v>56</v>
      </c>
      <c r="AX4" s="114" t="s">
        <v>58</v>
      </c>
      <c r="AY4" s="114" t="s">
        <v>59</v>
      </c>
      <c r="AZ4" s="114" t="s">
        <v>57</v>
      </c>
      <c r="BA4" s="125" t="s">
        <v>54</v>
      </c>
      <c r="BB4" s="125" t="s">
        <v>55</v>
      </c>
      <c r="BC4" s="125" t="s">
        <v>56</v>
      </c>
      <c r="BD4" s="125" t="s">
        <v>58</v>
      </c>
      <c r="BE4" s="125" t="s">
        <v>59</v>
      </c>
      <c r="BF4" s="125" t="s">
        <v>57</v>
      </c>
      <c r="BG4" s="114" t="s">
        <v>54</v>
      </c>
      <c r="BH4" s="114" t="s">
        <v>55</v>
      </c>
      <c r="BI4" s="114" t="s">
        <v>56</v>
      </c>
      <c r="BJ4" s="114" t="s">
        <v>58</v>
      </c>
      <c r="BK4" s="114" t="s">
        <v>59</v>
      </c>
      <c r="BL4" s="114" t="s">
        <v>57</v>
      </c>
      <c r="BM4" s="125" t="s">
        <v>54</v>
      </c>
      <c r="BN4" s="125" t="s">
        <v>55</v>
      </c>
      <c r="BO4" s="125" t="s">
        <v>56</v>
      </c>
      <c r="BP4" s="125" t="s">
        <v>58</v>
      </c>
      <c r="BQ4" s="125" t="s">
        <v>59</v>
      </c>
      <c r="BR4" s="125" t="s">
        <v>57</v>
      </c>
      <c r="BS4" s="114" t="s">
        <v>54</v>
      </c>
      <c r="BT4" s="114" t="s">
        <v>55</v>
      </c>
      <c r="BU4" s="114" t="s">
        <v>56</v>
      </c>
      <c r="BV4" s="114" t="s">
        <v>58</v>
      </c>
      <c r="BW4" s="114" t="s">
        <v>59</v>
      </c>
      <c r="BX4" s="114" t="s">
        <v>57</v>
      </c>
      <c r="BY4" s="125" t="s">
        <v>54</v>
      </c>
      <c r="BZ4" s="125" t="s">
        <v>55</v>
      </c>
      <c r="CA4" s="125" t="s">
        <v>56</v>
      </c>
      <c r="CB4" s="125" t="s">
        <v>58</v>
      </c>
      <c r="CC4" s="125" t="s">
        <v>59</v>
      </c>
      <c r="CD4" s="133" t="s">
        <v>57</v>
      </c>
      <c r="CE4" s="114" t="s">
        <v>54</v>
      </c>
      <c r="CF4" s="114" t="s">
        <v>55</v>
      </c>
      <c r="CG4" s="114" t="s">
        <v>56</v>
      </c>
      <c r="CH4" s="114" t="s">
        <v>58</v>
      </c>
      <c r="CI4" s="114" t="s">
        <v>59</v>
      </c>
      <c r="CJ4" s="114" t="s">
        <v>57</v>
      </c>
      <c r="CK4" s="125" t="s">
        <v>54</v>
      </c>
      <c r="CL4" s="125" t="s">
        <v>55</v>
      </c>
      <c r="CM4" s="125" t="s">
        <v>56</v>
      </c>
      <c r="CN4" s="125" t="s">
        <v>58</v>
      </c>
      <c r="CO4" s="125" t="s">
        <v>59</v>
      </c>
      <c r="CP4" s="125" t="s">
        <v>57</v>
      </c>
      <c r="CQ4" s="114" t="s">
        <v>54</v>
      </c>
      <c r="CR4" s="114" t="s">
        <v>55</v>
      </c>
      <c r="CS4" s="114" t="s">
        <v>56</v>
      </c>
      <c r="CT4" s="114" t="s">
        <v>58</v>
      </c>
      <c r="CU4" s="114" t="s">
        <v>59</v>
      </c>
      <c r="CV4" s="114" t="s">
        <v>57</v>
      </c>
      <c r="CW4" s="125" t="s">
        <v>54</v>
      </c>
      <c r="CX4" s="125" t="s">
        <v>55</v>
      </c>
      <c r="CY4" s="125" t="s">
        <v>56</v>
      </c>
      <c r="CZ4" s="125" t="s">
        <v>58</v>
      </c>
      <c r="DA4" s="125" t="s">
        <v>59</v>
      </c>
      <c r="DB4" s="125" t="s">
        <v>57</v>
      </c>
      <c r="DC4" s="114" t="s">
        <v>54</v>
      </c>
      <c r="DD4" s="114" t="s">
        <v>55</v>
      </c>
      <c r="DE4" s="114" t="s">
        <v>56</v>
      </c>
      <c r="DF4" s="114" t="s">
        <v>58</v>
      </c>
      <c r="DG4" s="114" t="s">
        <v>59</v>
      </c>
      <c r="DH4" s="114" t="s">
        <v>57</v>
      </c>
      <c r="DI4" s="125" t="s">
        <v>54</v>
      </c>
      <c r="DJ4" s="125" t="s">
        <v>55</v>
      </c>
      <c r="DK4" s="125" t="s">
        <v>56</v>
      </c>
      <c r="DL4" s="125" t="s">
        <v>58</v>
      </c>
      <c r="DM4" s="125" t="s">
        <v>59</v>
      </c>
      <c r="DN4" s="125" t="s">
        <v>57</v>
      </c>
      <c r="DO4" s="114" t="s">
        <v>54</v>
      </c>
      <c r="DP4" s="114" t="s">
        <v>55</v>
      </c>
      <c r="DQ4" s="114" t="s">
        <v>56</v>
      </c>
      <c r="DR4" s="114" t="s">
        <v>58</v>
      </c>
      <c r="DS4" s="114" t="s">
        <v>59</v>
      </c>
      <c r="DT4" s="114" t="s">
        <v>57</v>
      </c>
      <c r="DU4" s="125" t="s">
        <v>54</v>
      </c>
      <c r="DV4" s="125" t="s">
        <v>55</v>
      </c>
      <c r="DW4" s="125" t="s">
        <v>56</v>
      </c>
      <c r="DX4" s="125" t="s">
        <v>58</v>
      </c>
      <c r="DY4" s="125" t="s">
        <v>59</v>
      </c>
      <c r="DZ4" s="125" t="s">
        <v>57</v>
      </c>
      <c r="EA4" s="114" t="s">
        <v>54</v>
      </c>
      <c r="EB4" s="114" t="s">
        <v>55</v>
      </c>
      <c r="EC4" s="114" t="s">
        <v>56</v>
      </c>
      <c r="ED4" s="114" t="s">
        <v>58</v>
      </c>
      <c r="EE4" s="114" t="s">
        <v>59</v>
      </c>
      <c r="EF4" s="114" t="s">
        <v>57</v>
      </c>
      <c r="EG4" s="125" t="s">
        <v>54</v>
      </c>
      <c r="EH4" s="125" t="s">
        <v>55</v>
      </c>
      <c r="EI4" s="125" t="s">
        <v>56</v>
      </c>
      <c r="EJ4" s="125" t="s">
        <v>58</v>
      </c>
      <c r="EK4" s="125" t="s">
        <v>59</v>
      </c>
      <c r="EL4" s="125" t="s">
        <v>57</v>
      </c>
      <c r="EM4" s="114" t="s">
        <v>54</v>
      </c>
      <c r="EN4" s="114" t="s">
        <v>55</v>
      </c>
      <c r="EO4" s="114" t="s">
        <v>56</v>
      </c>
      <c r="EP4" s="114" t="s">
        <v>58</v>
      </c>
      <c r="EQ4" s="114" t="s">
        <v>59</v>
      </c>
      <c r="ER4" s="114" t="s">
        <v>57</v>
      </c>
      <c r="ES4" s="125" t="s">
        <v>54</v>
      </c>
      <c r="ET4" s="125" t="s">
        <v>55</v>
      </c>
      <c r="EU4" s="125" t="s">
        <v>56</v>
      </c>
      <c r="EV4" s="125" t="s">
        <v>58</v>
      </c>
      <c r="EW4" s="125" t="s">
        <v>59</v>
      </c>
      <c r="EX4" s="125" t="s">
        <v>57</v>
      </c>
      <c r="EY4" s="114" t="s">
        <v>54</v>
      </c>
      <c r="EZ4" s="114" t="s">
        <v>55</v>
      </c>
      <c r="FA4" s="114" t="s">
        <v>56</v>
      </c>
      <c r="FB4" s="114" t="s">
        <v>58</v>
      </c>
      <c r="FC4" s="114" t="s">
        <v>59</v>
      </c>
      <c r="FD4" s="114" t="s">
        <v>57</v>
      </c>
      <c r="FE4" s="125" t="s">
        <v>54</v>
      </c>
      <c r="FF4" s="125" t="s">
        <v>55</v>
      </c>
      <c r="FG4" s="125" t="s">
        <v>56</v>
      </c>
      <c r="FH4" s="125" t="s">
        <v>58</v>
      </c>
      <c r="FI4" s="125" t="s">
        <v>59</v>
      </c>
      <c r="FJ4" s="125" t="s">
        <v>57</v>
      </c>
      <c r="FK4" s="114" t="s">
        <v>54</v>
      </c>
      <c r="FL4" s="114" t="s">
        <v>55</v>
      </c>
      <c r="FM4" s="114" t="s">
        <v>56</v>
      </c>
      <c r="FN4" s="114" t="s">
        <v>58</v>
      </c>
      <c r="FO4" s="114" t="s">
        <v>59</v>
      </c>
      <c r="FP4" s="114" t="s">
        <v>57</v>
      </c>
      <c r="FQ4" s="125" t="s">
        <v>54</v>
      </c>
      <c r="FR4" s="125" t="s">
        <v>55</v>
      </c>
      <c r="FS4" s="125" t="s">
        <v>56</v>
      </c>
      <c r="FT4" s="125" t="s">
        <v>58</v>
      </c>
      <c r="FU4" s="125" t="s">
        <v>59</v>
      </c>
      <c r="FV4" s="125" t="s">
        <v>57</v>
      </c>
      <c r="FW4" s="114" t="s">
        <v>54</v>
      </c>
      <c r="FX4" s="114" t="s">
        <v>55</v>
      </c>
      <c r="FY4" s="114" t="s">
        <v>56</v>
      </c>
      <c r="FZ4" s="114" t="s">
        <v>58</v>
      </c>
      <c r="GA4" s="114" t="s">
        <v>59</v>
      </c>
      <c r="GB4" s="114" t="s">
        <v>57</v>
      </c>
      <c r="GC4" s="125" t="s">
        <v>54</v>
      </c>
      <c r="GD4" s="125" t="s">
        <v>55</v>
      </c>
      <c r="GE4" s="125" t="s">
        <v>56</v>
      </c>
      <c r="GF4" s="125" t="s">
        <v>58</v>
      </c>
      <c r="GG4" s="125" t="s">
        <v>59</v>
      </c>
      <c r="GH4" s="125" t="s">
        <v>57</v>
      </c>
      <c r="GI4" s="114" t="s">
        <v>54</v>
      </c>
      <c r="GJ4" s="114" t="s">
        <v>55</v>
      </c>
      <c r="GK4" s="114" t="s">
        <v>56</v>
      </c>
      <c r="GL4" s="114" t="s">
        <v>58</v>
      </c>
      <c r="GM4" s="114" t="s">
        <v>59</v>
      </c>
      <c r="GN4" s="114" t="s">
        <v>57</v>
      </c>
      <c r="GO4" s="125" t="s">
        <v>54</v>
      </c>
      <c r="GP4" s="125" t="s">
        <v>55</v>
      </c>
      <c r="GQ4" s="125" t="s">
        <v>56</v>
      </c>
      <c r="GR4" s="125" t="s">
        <v>58</v>
      </c>
      <c r="GS4" s="125" t="s">
        <v>59</v>
      </c>
      <c r="GT4" s="125" t="s">
        <v>57</v>
      </c>
      <c r="GU4" s="114" t="s">
        <v>54</v>
      </c>
      <c r="GV4" s="114" t="s">
        <v>55</v>
      </c>
      <c r="GW4" s="114" t="s">
        <v>56</v>
      </c>
      <c r="GX4" s="114" t="s">
        <v>58</v>
      </c>
      <c r="GY4" s="114" t="s">
        <v>59</v>
      </c>
      <c r="GZ4" s="114" t="s">
        <v>57</v>
      </c>
      <c r="HA4" s="125" t="s">
        <v>54</v>
      </c>
      <c r="HB4" s="125" t="s">
        <v>55</v>
      </c>
      <c r="HC4" s="125" t="s">
        <v>56</v>
      </c>
      <c r="HD4" s="125" t="s">
        <v>58</v>
      </c>
      <c r="HE4" s="125" t="s">
        <v>59</v>
      </c>
      <c r="HF4" s="125" t="s">
        <v>57</v>
      </c>
      <c r="HG4" s="114" t="s">
        <v>54</v>
      </c>
      <c r="HH4" s="114" t="s">
        <v>55</v>
      </c>
      <c r="HI4" s="114" t="s">
        <v>56</v>
      </c>
      <c r="HJ4" s="114" t="s">
        <v>58</v>
      </c>
      <c r="HK4" s="114" t="s">
        <v>59</v>
      </c>
      <c r="HL4" s="114" t="s">
        <v>57</v>
      </c>
      <c r="HM4" s="125" t="s">
        <v>54</v>
      </c>
      <c r="HN4" s="125" t="s">
        <v>55</v>
      </c>
      <c r="HO4" s="125" t="s">
        <v>56</v>
      </c>
      <c r="HP4" s="125" t="s">
        <v>58</v>
      </c>
      <c r="HQ4" s="125" t="s">
        <v>59</v>
      </c>
      <c r="HR4" s="125" t="s">
        <v>57</v>
      </c>
      <c r="HS4" s="114" t="s">
        <v>54</v>
      </c>
      <c r="HT4" s="114" t="s">
        <v>55</v>
      </c>
      <c r="HU4" s="114" t="s">
        <v>56</v>
      </c>
      <c r="HV4" s="114" t="s">
        <v>58</v>
      </c>
      <c r="HW4" s="114" t="s">
        <v>59</v>
      </c>
      <c r="HX4" s="114" t="s">
        <v>57</v>
      </c>
      <c r="HY4" s="125" t="s">
        <v>54</v>
      </c>
      <c r="HZ4" s="125" t="s">
        <v>55</v>
      </c>
      <c r="IA4" s="125" t="s">
        <v>56</v>
      </c>
      <c r="IB4" s="125" t="s">
        <v>58</v>
      </c>
      <c r="IC4" s="125" t="s">
        <v>59</v>
      </c>
      <c r="ID4" s="137" t="s">
        <v>57</v>
      </c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  <c r="IP4" s="391"/>
      <c r="IQ4" s="391"/>
      <c r="IR4" s="391"/>
      <c r="IS4" s="391"/>
      <c r="IT4" s="391"/>
      <c r="IU4" s="391"/>
      <c r="IV4" s="391"/>
    </row>
    <row r="5" spans="1:256" s="1" customFormat="1" ht="13.5" thickTop="1">
      <c r="A5" s="343" t="str">
        <f>'UD ALZIRA'!A5</f>
        <v>Joan</v>
      </c>
      <c r="B5" s="86" t="s">
        <v>112</v>
      </c>
      <c r="C5" s="88">
        <f aca="true" t="shared" si="0" ref="C5:C48">SUM(K5:IV5)</f>
        <v>-12</v>
      </c>
      <c r="D5" s="88">
        <f>C5+D76</f>
        <v>-12</v>
      </c>
      <c r="E5" s="352">
        <f aca="true" t="shared" si="1" ref="E5:E66">K5+Q5+W5+AC5+AI5+AO5+AU5+BA5+BG5+BM5+BS5+BY5+CE5+CK5+CQ5+CW5+DC5+DI5+DO5+DU5+EA5+EG5+EM5+ES5+EY5+FE5+FK5+FQ5+FW5+GC5+GI5+GO5+GU5+HA5+HG5+HM5+HS5+HY5+IE5+IK5+K76+Q76+W76+AC76+AI76+AO76</f>
        <v>-1</v>
      </c>
      <c r="F5" s="353">
        <f aca="true" t="shared" si="2" ref="F5:F66">L5+R5+X5+AD5+AJ5+AP5+AV5+BB5+BH5+BN5+BT5+BZ5+CF5+CL5+CR5+CX5+DD5+DJ5+DP5+DV5+EB5+EH5+EN5+ET5+EZ5+FF5+FL5+FR5+FX5+GD5+GJ5+GP5+GV5+HB5+HH5+HN5+HT5+HZ5+IF5+IL5+L76+R76+X76+AD76+AJ76+AP76</f>
        <v>-6</v>
      </c>
      <c r="G5" s="353">
        <f aca="true" t="shared" si="3" ref="G5:G66">M5+S5+Y5+AE5+AK5+AQ5+AW5+BC5+BI5+BO5+BU5+CA5+CG5+CM5+CS5+CY5+DE5+DK5+DQ5+DW5+EC5+EI5+EO5+EU5+FA5+FG5+FM5+FS5+FY5+GE5+GK5+GQ5+GW5+HC5+HI5+HO5+HU5+IA5+IG5+IM5+M76+S76+Y76+AE76+AK76+AQ76</f>
        <v>-1</v>
      </c>
      <c r="H5" s="353">
        <f aca="true" t="shared" si="4" ref="H5:H66">N5+T5+Z5+AF5+AL5+AR5+AX5+BD5+BJ5+BP5+BV5+CB5+CH5+CN5+CT5+CZ5+DF5+DL5+DR5+DX5+ED5+EJ5+EP5+EV5+FB5+FH5+FN5+FT5+FZ5+GF5+GL5+GR5+GX5+HD5+HJ5+HP5+HV5+IB5+IH5+IN5+N76+T76+Z76+AF76+AL76+AR76</f>
        <v>-1</v>
      </c>
      <c r="I5" s="353">
        <f aca="true" t="shared" si="5" ref="I5:I66">O5+U5+AA5+AG5+AM5+AS5+AY5+BE5+BK5+BQ5+BW5+CC5+CI5+CO5+CU5+DA5+DG5+DM5+DS5+DY5+EE5+EK5+EQ5+EW5+FC5+FI5+FO5+FU5+GA5+GG5+GM5+GS5+GY5+HE5+HK5+HQ5+HW5+IC5+II5+IO5+O76+U76+AA76+AG76+AM76+AS76</f>
        <v>-2</v>
      </c>
      <c r="J5" s="354">
        <f aca="true" t="shared" si="6" ref="J5:J20">P5+V5+AB5+AH5+AN5+AT5+AZ5+BF5+BL5+BR5+BX5+CD5+CJ5+CP5+CV5+DB5+DH5+DN5+DT5+DZ5+EF5+EL5+ER5+EX5+FD5+FJ5+FP5+FV5+GB5+GH5+GN5+GT5+GZ5+HF5+HL5+HR5+HX5+ID5+IJ5+IP5+P76+V76+AB76+AH76+AN76+AT76</f>
        <v>-1</v>
      </c>
      <c r="K5" s="89"/>
      <c r="L5" s="65"/>
      <c r="M5" s="65"/>
      <c r="N5" s="65"/>
      <c r="O5" s="65"/>
      <c r="P5" s="65"/>
      <c r="Q5" s="119"/>
      <c r="R5" s="119"/>
      <c r="S5" s="119"/>
      <c r="T5" s="119"/>
      <c r="U5" s="119"/>
      <c r="V5" s="119"/>
      <c r="W5" s="65"/>
      <c r="X5" s="65"/>
      <c r="Y5" s="65"/>
      <c r="Z5" s="65"/>
      <c r="AA5" s="65"/>
      <c r="AB5" s="65"/>
      <c r="AC5" s="119"/>
      <c r="AD5" s="119"/>
      <c r="AE5" s="119"/>
      <c r="AF5" s="119"/>
      <c r="AG5" s="119"/>
      <c r="AH5" s="119"/>
      <c r="AI5" s="65"/>
      <c r="AJ5" s="65"/>
      <c r="AK5" s="65"/>
      <c r="AL5" s="65"/>
      <c r="AM5" s="65"/>
      <c r="AN5" s="65"/>
      <c r="AO5" s="119"/>
      <c r="AP5" s="119"/>
      <c r="AQ5" s="119"/>
      <c r="AR5" s="119"/>
      <c r="AS5" s="119"/>
      <c r="AT5" s="119"/>
      <c r="AU5" s="65"/>
      <c r="AV5" s="65"/>
      <c r="AW5" s="65"/>
      <c r="AX5" s="65"/>
      <c r="AY5" s="65"/>
      <c r="AZ5" s="65"/>
      <c r="BA5" s="119"/>
      <c r="BB5" s="119"/>
      <c r="BC5" s="119"/>
      <c r="BD5" s="119"/>
      <c r="BE5" s="130"/>
      <c r="BF5" s="130"/>
      <c r="BG5" s="7"/>
      <c r="BH5" s="7"/>
      <c r="BI5" s="7"/>
      <c r="BJ5" s="7"/>
      <c r="BK5" s="7"/>
      <c r="BL5" s="7"/>
      <c r="BM5" s="130"/>
      <c r="BN5" s="130"/>
      <c r="BO5" s="130"/>
      <c r="BP5" s="130"/>
      <c r="BQ5" s="130"/>
      <c r="BR5" s="130"/>
      <c r="BS5" s="7"/>
      <c r="BT5" s="7"/>
      <c r="BU5" s="7"/>
      <c r="BV5" s="7"/>
      <c r="BW5" s="7"/>
      <c r="BX5" s="7"/>
      <c r="BY5" s="130"/>
      <c r="BZ5" s="130"/>
      <c r="CA5" s="130"/>
      <c r="CB5" s="130"/>
      <c r="CC5" s="130"/>
      <c r="CD5" s="134">
        <v>0</v>
      </c>
      <c r="CE5" s="7"/>
      <c r="CF5" s="7"/>
      <c r="CG5" s="7"/>
      <c r="CH5" s="7"/>
      <c r="CI5" s="7">
        <v>-1</v>
      </c>
      <c r="CJ5" s="7">
        <v>-1</v>
      </c>
      <c r="CK5" s="130"/>
      <c r="CL5" s="130">
        <v>-1</v>
      </c>
      <c r="CM5" s="130"/>
      <c r="CN5" s="130"/>
      <c r="CO5" s="130"/>
      <c r="CP5" s="130"/>
      <c r="CQ5" s="7"/>
      <c r="CR5" s="7"/>
      <c r="CS5" s="7"/>
      <c r="CT5" s="7"/>
      <c r="CU5" s="7">
        <v>-1</v>
      </c>
      <c r="CV5" s="7"/>
      <c r="CW5" s="130"/>
      <c r="CX5" s="130">
        <v>-1</v>
      </c>
      <c r="CY5" s="130"/>
      <c r="CZ5" s="130"/>
      <c r="DA5" s="130"/>
      <c r="DB5" s="130"/>
      <c r="DC5" s="7">
        <v>-1</v>
      </c>
      <c r="DD5" s="7">
        <v>-1</v>
      </c>
      <c r="DE5" s="7">
        <v>-1</v>
      </c>
      <c r="DF5" s="7">
        <v>-1</v>
      </c>
      <c r="DG5" s="7"/>
      <c r="DH5" s="7"/>
      <c r="DI5" s="130"/>
      <c r="DJ5" s="130">
        <v>-1</v>
      </c>
      <c r="DK5" s="130"/>
      <c r="DL5" s="130"/>
      <c r="DM5" s="130"/>
      <c r="DN5" s="130"/>
      <c r="DO5" s="7"/>
      <c r="DP5" s="7">
        <v>-1</v>
      </c>
      <c r="DQ5" s="7"/>
      <c r="DR5" s="7"/>
      <c r="DS5" s="7"/>
      <c r="DT5" s="7"/>
      <c r="DU5" s="130"/>
      <c r="DV5" s="130"/>
      <c r="DW5" s="130"/>
      <c r="DX5" s="130"/>
      <c r="DY5" s="130"/>
      <c r="DZ5" s="130">
        <v>0</v>
      </c>
      <c r="EA5" s="7"/>
      <c r="EB5" s="7">
        <v>-1</v>
      </c>
      <c r="EC5" s="7"/>
      <c r="ED5" s="7"/>
      <c r="EE5" s="7"/>
      <c r="EF5" s="7"/>
      <c r="EG5" s="130"/>
      <c r="EH5" s="130"/>
      <c r="EI5" s="130"/>
      <c r="EJ5" s="130"/>
      <c r="EK5" s="130"/>
      <c r="EL5" s="130"/>
      <c r="EM5" s="7"/>
      <c r="EN5" s="7"/>
      <c r="EO5" s="7"/>
      <c r="EP5" s="7"/>
      <c r="EQ5" s="7"/>
      <c r="ER5" s="7"/>
      <c r="ES5" s="130"/>
      <c r="ET5" s="130"/>
      <c r="EU5" s="130"/>
      <c r="EV5" s="130"/>
      <c r="EW5" s="130"/>
      <c r="EX5" s="130"/>
      <c r="EY5" s="7"/>
      <c r="EZ5" s="7"/>
      <c r="FA5" s="7"/>
      <c r="FB5" s="7"/>
      <c r="FC5" s="7"/>
      <c r="FD5" s="7"/>
      <c r="FE5" s="130"/>
      <c r="FF5" s="130"/>
      <c r="FG5" s="130"/>
      <c r="FH5" s="130"/>
      <c r="FI5" s="130"/>
      <c r="FJ5" s="130"/>
      <c r="FK5" s="7"/>
      <c r="FL5" s="7"/>
      <c r="FM5" s="7"/>
      <c r="FN5" s="7"/>
      <c r="FO5" s="7"/>
      <c r="FP5" s="7"/>
      <c r="FQ5" s="130"/>
      <c r="FR5" s="130"/>
      <c r="FS5" s="130"/>
      <c r="FT5" s="130"/>
      <c r="FU5" s="130"/>
      <c r="FV5" s="130"/>
      <c r="FW5" s="7"/>
      <c r="FX5" s="7"/>
      <c r="FY5" s="7"/>
      <c r="FZ5" s="7"/>
      <c r="GA5" s="7"/>
      <c r="GB5" s="7"/>
      <c r="GC5" s="130"/>
      <c r="GD5" s="130"/>
      <c r="GE5" s="130"/>
      <c r="GF5" s="130"/>
      <c r="GG5" s="130"/>
      <c r="GH5" s="130"/>
      <c r="GI5" s="7"/>
      <c r="GJ5" s="7"/>
      <c r="GK5" s="7"/>
      <c r="GL5" s="7"/>
      <c r="GM5" s="7"/>
      <c r="GN5" s="7"/>
      <c r="GO5" s="130"/>
      <c r="GP5" s="130"/>
      <c r="GQ5" s="130"/>
      <c r="GR5" s="130"/>
      <c r="GS5" s="130"/>
      <c r="GT5" s="130"/>
      <c r="GU5" s="7"/>
      <c r="GV5" s="7"/>
      <c r="GW5" s="7"/>
      <c r="GX5" s="7"/>
      <c r="GY5" s="7"/>
      <c r="GZ5" s="7"/>
      <c r="HA5" s="130"/>
      <c r="HB5" s="130"/>
      <c r="HC5" s="130"/>
      <c r="HD5" s="130"/>
      <c r="HE5" s="130"/>
      <c r="HF5" s="130"/>
      <c r="HG5" s="7"/>
      <c r="HH5" s="7"/>
      <c r="HI5" s="7"/>
      <c r="HJ5" s="7"/>
      <c r="HK5" s="7"/>
      <c r="HL5" s="7"/>
      <c r="HM5" s="130"/>
      <c r="HN5" s="130"/>
      <c r="HO5" s="130"/>
      <c r="HP5" s="130"/>
      <c r="HQ5" s="130"/>
      <c r="HR5" s="130"/>
      <c r="HS5" s="7"/>
      <c r="HT5" s="7"/>
      <c r="HU5" s="7"/>
      <c r="HV5" s="7"/>
      <c r="HW5" s="7"/>
      <c r="HX5" s="7"/>
      <c r="HY5" s="130"/>
      <c r="HZ5" s="130"/>
      <c r="IA5" s="130"/>
      <c r="IB5" s="130"/>
      <c r="IC5" s="130"/>
      <c r="ID5" s="193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12.75" customHeight="1">
      <c r="A6" s="343" t="str">
        <f>'UD ALZIRA'!A6</f>
        <v>Tejera</v>
      </c>
      <c r="B6" s="71" t="s">
        <v>112</v>
      </c>
      <c r="C6" s="88">
        <f t="shared" si="0"/>
        <v>-11</v>
      </c>
      <c r="D6" s="88">
        <f aca="true" t="shared" si="7" ref="D6:D48">C6+D77</f>
        <v>-11</v>
      </c>
      <c r="E6" s="188">
        <f t="shared" si="1"/>
        <v>0</v>
      </c>
      <c r="F6" s="200">
        <f t="shared" si="2"/>
        <v>-2</v>
      </c>
      <c r="G6" s="200">
        <f t="shared" si="3"/>
        <v>-2</v>
      </c>
      <c r="H6" s="200">
        <f t="shared" si="4"/>
        <v>0</v>
      </c>
      <c r="I6" s="200">
        <f t="shared" si="5"/>
        <v>0</v>
      </c>
      <c r="J6" s="201">
        <f t="shared" si="6"/>
        <v>-7</v>
      </c>
      <c r="K6" s="89"/>
      <c r="L6" s="65"/>
      <c r="M6" s="65"/>
      <c r="N6" s="65"/>
      <c r="O6" s="65"/>
      <c r="P6" s="65">
        <v>-2</v>
      </c>
      <c r="Q6" s="119"/>
      <c r="R6" s="119"/>
      <c r="S6" s="119"/>
      <c r="T6" s="119"/>
      <c r="U6" s="119"/>
      <c r="V6" s="119">
        <v>0</v>
      </c>
      <c r="W6" s="65"/>
      <c r="X6" s="65"/>
      <c r="Y6" s="65"/>
      <c r="Z6" s="65"/>
      <c r="AA6" s="65"/>
      <c r="AB6" s="65">
        <v>0</v>
      </c>
      <c r="AC6" s="119"/>
      <c r="AD6" s="119"/>
      <c r="AE6" s="119">
        <v>-1</v>
      </c>
      <c r="AF6" s="119"/>
      <c r="AG6" s="119"/>
      <c r="AH6" s="119"/>
      <c r="AI6" s="65"/>
      <c r="AJ6" s="65"/>
      <c r="AK6" s="65"/>
      <c r="AL6" s="65"/>
      <c r="AM6" s="65"/>
      <c r="AN6" s="65">
        <v>-2</v>
      </c>
      <c r="AO6" s="119"/>
      <c r="AP6" s="119">
        <v>-1</v>
      </c>
      <c r="AQ6" s="119">
        <v>-1</v>
      </c>
      <c r="AR6" s="119"/>
      <c r="AS6" s="119"/>
      <c r="AT6" s="119"/>
      <c r="AU6" s="65"/>
      <c r="AV6" s="65"/>
      <c r="AW6" s="65"/>
      <c r="AX6" s="65"/>
      <c r="AY6" s="65"/>
      <c r="AZ6" s="65">
        <v>-1</v>
      </c>
      <c r="BA6" s="119"/>
      <c r="BB6" s="119"/>
      <c r="BC6" s="119"/>
      <c r="BD6" s="119"/>
      <c r="BE6" s="130"/>
      <c r="BF6" s="130"/>
      <c r="BG6" s="7"/>
      <c r="BH6" s="7"/>
      <c r="BI6" s="7"/>
      <c r="BJ6" s="7"/>
      <c r="BK6" s="7"/>
      <c r="BL6" s="7"/>
      <c r="BM6" s="130"/>
      <c r="BN6" s="130">
        <v>-1</v>
      </c>
      <c r="BO6" s="130"/>
      <c r="BP6" s="130"/>
      <c r="BQ6" s="130"/>
      <c r="BR6" s="130"/>
      <c r="BS6" s="7"/>
      <c r="BT6" s="7"/>
      <c r="BU6" s="7"/>
      <c r="BV6" s="7"/>
      <c r="BW6" s="7"/>
      <c r="BX6" s="7">
        <v>-2</v>
      </c>
      <c r="BY6" s="130"/>
      <c r="BZ6" s="130"/>
      <c r="CA6" s="130"/>
      <c r="CB6" s="130"/>
      <c r="CC6" s="130"/>
      <c r="CD6" s="134"/>
      <c r="CE6" s="7"/>
      <c r="CF6" s="7"/>
      <c r="CG6" s="7"/>
      <c r="CH6" s="7"/>
      <c r="CI6" s="7"/>
      <c r="CJ6" s="7"/>
      <c r="CK6" s="130"/>
      <c r="CL6" s="130"/>
      <c r="CM6" s="130"/>
      <c r="CN6" s="130"/>
      <c r="CO6" s="130"/>
      <c r="CP6" s="130"/>
      <c r="CQ6" s="7"/>
      <c r="CR6" s="7"/>
      <c r="CS6" s="7"/>
      <c r="CT6" s="7"/>
      <c r="CU6" s="7"/>
      <c r="CV6" s="7"/>
      <c r="CW6" s="130"/>
      <c r="CX6" s="130"/>
      <c r="CY6" s="130"/>
      <c r="CZ6" s="130"/>
      <c r="DA6" s="130"/>
      <c r="DB6" s="130"/>
      <c r="DC6" s="7"/>
      <c r="DD6" s="7"/>
      <c r="DE6" s="7"/>
      <c r="DF6" s="7"/>
      <c r="DG6" s="7"/>
      <c r="DH6" s="7"/>
      <c r="DI6" s="130"/>
      <c r="DJ6" s="130"/>
      <c r="DK6" s="130"/>
      <c r="DL6" s="130"/>
      <c r="DM6" s="130"/>
      <c r="DN6" s="130"/>
      <c r="DO6" s="7"/>
      <c r="DP6" s="7"/>
      <c r="DQ6" s="7"/>
      <c r="DR6" s="7"/>
      <c r="DS6" s="7"/>
      <c r="DT6" s="7"/>
      <c r="DU6" s="130"/>
      <c r="DV6" s="130"/>
      <c r="DW6" s="130"/>
      <c r="DX6" s="130"/>
      <c r="DY6" s="130"/>
      <c r="DZ6" s="130"/>
      <c r="EA6" s="7"/>
      <c r="EB6" s="7"/>
      <c r="EC6" s="7"/>
      <c r="ED6" s="7"/>
      <c r="EE6" s="7"/>
      <c r="EF6" s="7"/>
      <c r="EG6" s="130"/>
      <c r="EH6" s="130"/>
      <c r="EI6" s="130"/>
      <c r="EJ6" s="130"/>
      <c r="EK6" s="130"/>
      <c r="EL6" s="130"/>
      <c r="EM6" s="7"/>
      <c r="EN6" s="7"/>
      <c r="EO6" s="7"/>
      <c r="EP6" s="7"/>
      <c r="EQ6" s="7"/>
      <c r="ER6" s="7"/>
      <c r="ES6" s="130"/>
      <c r="ET6" s="130"/>
      <c r="EU6" s="130"/>
      <c r="EV6" s="130"/>
      <c r="EW6" s="130"/>
      <c r="EX6" s="130"/>
      <c r="EY6" s="7"/>
      <c r="EZ6" s="7"/>
      <c r="FA6" s="7"/>
      <c r="FB6" s="7"/>
      <c r="FC6" s="7"/>
      <c r="FD6" s="7"/>
      <c r="FE6" s="130"/>
      <c r="FF6" s="130"/>
      <c r="FG6" s="130"/>
      <c r="FH6" s="130"/>
      <c r="FI6" s="130"/>
      <c r="FJ6" s="130"/>
      <c r="FK6" s="7"/>
      <c r="FL6" s="7"/>
      <c r="FM6" s="7"/>
      <c r="FN6" s="7"/>
      <c r="FO6" s="7"/>
      <c r="FP6" s="7"/>
      <c r="FQ6" s="130"/>
      <c r="FR6" s="130"/>
      <c r="FS6" s="130"/>
      <c r="FT6" s="130"/>
      <c r="FU6" s="130"/>
      <c r="FV6" s="130"/>
      <c r="FW6" s="7"/>
      <c r="FX6" s="7"/>
      <c r="FY6" s="7"/>
      <c r="FZ6" s="7"/>
      <c r="GA6" s="7"/>
      <c r="GB6" s="7"/>
      <c r="GC6" s="130"/>
      <c r="GD6" s="130"/>
      <c r="GE6" s="130"/>
      <c r="GF6" s="130"/>
      <c r="GG6" s="130"/>
      <c r="GH6" s="130"/>
      <c r="GI6" s="7"/>
      <c r="GJ6" s="7"/>
      <c r="GK6" s="7"/>
      <c r="GL6" s="7"/>
      <c r="GM6" s="7"/>
      <c r="GN6" s="7"/>
      <c r="GO6" s="130"/>
      <c r="GP6" s="130"/>
      <c r="GQ6" s="130"/>
      <c r="GR6" s="130"/>
      <c r="GS6" s="130"/>
      <c r="GT6" s="130"/>
      <c r="GU6" s="7"/>
      <c r="GV6" s="7"/>
      <c r="GW6" s="7"/>
      <c r="GX6" s="7"/>
      <c r="GY6" s="7"/>
      <c r="GZ6" s="7"/>
      <c r="HA6" s="130"/>
      <c r="HB6" s="130"/>
      <c r="HC6" s="130"/>
      <c r="HD6" s="130"/>
      <c r="HE6" s="130"/>
      <c r="HF6" s="130"/>
      <c r="HG6" s="7"/>
      <c r="HH6" s="7"/>
      <c r="HI6" s="7"/>
      <c r="HJ6" s="7"/>
      <c r="HK6" s="7"/>
      <c r="HL6" s="7"/>
      <c r="HM6" s="130"/>
      <c r="HN6" s="130"/>
      <c r="HO6" s="130"/>
      <c r="HP6" s="130"/>
      <c r="HQ6" s="130"/>
      <c r="HR6" s="130"/>
      <c r="HS6" s="7"/>
      <c r="HT6" s="7"/>
      <c r="HU6" s="7"/>
      <c r="HV6" s="7"/>
      <c r="HW6" s="7"/>
      <c r="HX6" s="7"/>
      <c r="HY6" s="130"/>
      <c r="HZ6" s="130"/>
      <c r="IA6" s="130"/>
      <c r="IB6" s="130"/>
      <c r="IC6" s="130"/>
      <c r="ID6" s="193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" customFormat="1" ht="13.5" customHeight="1">
      <c r="A7" s="343" t="str">
        <f>'UD ALZIRA'!A7</f>
        <v>Cristian (Juv B)</v>
      </c>
      <c r="B7" s="71" t="s">
        <v>112</v>
      </c>
      <c r="C7" s="88">
        <f t="shared" si="0"/>
        <v>0</v>
      </c>
      <c r="D7" s="88">
        <f t="shared" si="7"/>
        <v>0</v>
      </c>
      <c r="E7" s="188">
        <f t="shared" si="1"/>
        <v>0</v>
      </c>
      <c r="F7" s="200">
        <f t="shared" si="2"/>
        <v>0</v>
      </c>
      <c r="G7" s="200">
        <f t="shared" si="3"/>
        <v>0</v>
      </c>
      <c r="H7" s="200">
        <f t="shared" si="4"/>
        <v>0</v>
      </c>
      <c r="I7" s="200">
        <f t="shared" si="5"/>
        <v>0</v>
      </c>
      <c r="J7" s="201">
        <f t="shared" si="6"/>
        <v>0</v>
      </c>
      <c r="K7" s="89"/>
      <c r="L7" s="65"/>
      <c r="M7" s="65"/>
      <c r="N7" s="65"/>
      <c r="O7" s="65"/>
      <c r="P7" s="65"/>
      <c r="Q7" s="119"/>
      <c r="R7" s="119"/>
      <c r="S7" s="119"/>
      <c r="T7" s="119"/>
      <c r="U7" s="119"/>
      <c r="V7" s="119"/>
      <c r="W7" s="65"/>
      <c r="X7" s="65"/>
      <c r="Y7" s="65"/>
      <c r="Z7" s="65"/>
      <c r="AA7" s="65"/>
      <c r="AB7" s="65"/>
      <c r="AC7" s="119"/>
      <c r="AD7" s="119"/>
      <c r="AE7" s="119"/>
      <c r="AF7" s="119"/>
      <c r="AG7" s="119"/>
      <c r="AH7" s="119"/>
      <c r="AI7" s="65"/>
      <c r="AJ7" s="65"/>
      <c r="AK7" s="65"/>
      <c r="AL7" s="65"/>
      <c r="AM7" s="65"/>
      <c r="AN7" s="65"/>
      <c r="AO7" s="119"/>
      <c r="AP7" s="119"/>
      <c r="AQ7" s="119"/>
      <c r="AR7" s="119"/>
      <c r="AS7" s="119"/>
      <c r="AT7" s="119"/>
      <c r="AU7" s="65"/>
      <c r="AV7" s="65"/>
      <c r="AW7" s="65"/>
      <c r="AX7" s="65"/>
      <c r="AY7" s="65"/>
      <c r="AZ7" s="65"/>
      <c r="BA7" s="119"/>
      <c r="BB7" s="119"/>
      <c r="BC7" s="119"/>
      <c r="BD7" s="119"/>
      <c r="BE7" s="130"/>
      <c r="BF7" s="130"/>
      <c r="BG7" s="7"/>
      <c r="BH7" s="7"/>
      <c r="BI7" s="7"/>
      <c r="BJ7" s="7"/>
      <c r="BK7" s="7"/>
      <c r="BL7" s="7"/>
      <c r="BM7" s="130"/>
      <c r="BN7" s="130"/>
      <c r="BO7" s="130"/>
      <c r="BP7" s="130"/>
      <c r="BQ7" s="130"/>
      <c r="BR7" s="130"/>
      <c r="BS7" s="7"/>
      <c r="BT7" s="7"/>
      <c r="BU7" s="7"/>
      <c r="BV7" s="7"/>
      <c r="BW7" s="7"/>
      <c r="BX7" s="7"/>
      <c r="BY7" s="130"/>
      <c r="BZ7" s="130"/>
      <c r="CA7" s="130"/>
      <c r="CB7" s="130"/>
      <c r="CC7" s="130"/>
      <c r="CD7" s="134"/>
      <c r="CE7" s="7"/>
      <c r="CF7" s="7"/>
      <c r="CG7" s="7"/>
      <c r="CH7" s="7"/>
      <c r="CI7" s="7"/>
      <c r="CJ7" s="7"/>
      <c r="CK7" s="130"/>
      <c r="CL7" s="130"/>
      <c r="CM7" s="130"/>
      <c r="CN7" s="130"/>
      <c r="CO7" s="130"/>
      <c r="CP7" s="130"/>
      <c r="CQ7" s="7"/>
      <c r="CR7" s="7"/>
      <c r="CS7" s="7"/>
      <c r="CT7" s="7"/>
      <c r="CU7" s="7"/>
      <c r="CV7" s="7"/>
      <c r="CW7" s="130"/>
      <c r="CX7" s="130"/>
      <c r="CY7" s="130"/>
      <c r="CZ7" s="130"/>
      <c r="DA7" s="130"/>
      <c r="DB7" s="130"/>
      <c r="DC7" s="7"/>
      <c r="DD7" s="7"/>
      <c r="DE7" s="7"/>
      <c r="DF7" s="7"/>
      <c r="DG7" s="7"/>
      <c r="DH7" s="7"/>
      <c r="DI7" s="130"/>
      <c r="DJ7" s="130"/>
      <c r="DK7" s="130"/>
      <c r="DL7" s="130"/>
      <c r="DM7" s="130"/>
      <c r="DN7" s="130"/>
      <c r="DO7" s="7"/>
      <c r="DP7" s="7"/>
      <c r="DQ7" s="7"/>
      <c r="DR7" s="7"/>
      <c r="DS7" s="7"/>
      <c r="DT7" s="7"/>
      <c r="DU7" s="130"/>
      <c r="DV7" s="130"/>
      <c r="DW7" s="130"/>
      <c r="DX7" s="130"/>
      <c r="DY7" s="130"/>
      <c r="DZ7" s="130"/>
      <c r="EA7" s="7"/>
      <c r="EB7" s="7"/>
      <c r="EC7" s="7"/>
      <c r="ED7" s="7"/>
      <c r="EE7" s="7"/>
      <c r="EF7" s="7"/>
      <c r="EG7" s="130"/>
      <c r="EH7" s="130"/>
      <c r="EI7" s="130"/>
      <c r="EJ7" s="130"/>
      <c r="EK7" s="130"/>
      <c r="EL7" s="130"/>
      <c r="EM7" s="7"/>
      <c r="EN7" s="7"/>
      <c r="EO7" s="7"/>
      <c r="EP7" s="7"/>
      <c r="EQ7" s="7"/>
      <c r="ER7" s="7"/>
      <c r="ES7" s="130"/>
      <c r="ET7" s="130"/>
      <c r="EU7" s="130"/>
      <c r="EV7" s="130"/>
      <c r="EW7" s="130"/>
      <c r="EX7" s="130"/>
      <c r="EY7" s="7"/>
      <c r="EZ7" s="7"/>
      <c r="FA7" s="7"/>
      <c r="FB7" s="7"/>
      <c r="FC7" s="7"/>
      <c r="FD7" s="7"/>
      <c r="FE7" s="130"/>
      <c r="FF7" s="130"/>
      <c r="FG7" s="130"/>
      <c r="FH7" s="130"/>
      <c r="FI7" s="130"/>
      <c r="FJ7" s="130"/>
      <c r="FK7" s="7"/>
      <c r="FL7" s="7"/>
      <c r="FM7" s="7"/>
      <c r="FN7" s="7"/>
      <c r="FO7" s="7"/>
      <c r="FP7" s="7"/>
      <c r="FQ7" s="130"/>
      <c r="FR7" s="130"/>
      <c r="FS7" s="130"/>
      <c r="FT7" s="130"/>
      <c r="FU7" s="130"/>
      <c r="FV7" s="130"/>
      <c r="FW7" s="7"/>
      <c r="FX7" s="7"/>
      <c r="FY7" s="7"/>
      <c r="FZ7" s="7"/>
      <c r="GA7" s="7"/>
      <c r="GB7" s="7"/>
      <c r="GC7" s="130"/>
      <c r="GD7" s="130"/>
      <c r="GE7" s="130"/>
      <c r="GF7" s="130"/>
      <c r="GG7" s="130"/>
      <c r="GH7" s="130"/>
      <c r="GI7" s="7"/>
      <c r="GJ7" s="7"/>
      <c r="GK7" s="7"/>
      <c r="GL7" s="7"/>
      <c r="GM7" s="7"/>
      <c r="GN7" s="7"/>
      <c r="GO7" s="130"/>
      <c r="GP7" s="130"/>
      <c r="GQ7" s="130"/>
      <c r="GR7" s="130"/>
      <c r="GS7" s="130"/>
      <c r="GT7" s="130"/>
      <c r="GU7" s="7"/>
      <c r="GV7" s="7"/>
      <c r="GW7" s="7"/>
      <c r="GX7" s="7"/>
      <c r="GY7" s="7"/>
      <c r="GZ7" s="7"/>
      <c r="HA7" s="130"/>
      <c r="HB7" s="130"/>
      <c r="HC7" s="130"/>
      <c r="HD7" s="130"/>
      <c r="HE7" s="130"/>
      <c r="HF7" s="130"/>
      <c r="HG7" s="7"/>
      <c r="HH7" s="7"/>
      <c r="HI7" s="7"/>
      <c r="HJ7" s="7"/>
      <c r="HK7" s="7"/>
      <c r="HL7" s="7"/>
      <c r="HM7" s="130"/>
      <c r="HN7" s="130"/>
      <c r="HO7" s="130"/>
      <c r="HP7" s="130"/>
      <c r="HQ7" s="130"/>
      <c r="HR7" s="130"/>
      <c r="HS7" s="7"/>
      <c r="HT7" s="7"/>
      <c r="HU7" s="7"/>
      <c r="HV7" s="7"/>
      <c r="HW7" s="7"/>
      <c r="HX7" s="7"/>
      <c r="HY7" s="130"/>
      <c r="HZ7" s="130"/>
      <c r="IA7" s="130"/>
      <c r="IB7" s="130"/>
      <c r="IC7" s="130"/>
      <c r="ID7" s="193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2.75" customHeight="1">
      <c r="A8" s="343" t="str">
        <f>'UD ALZIRA'!A8</f>
        <v>Alejandro (Juv A)</v>
      </c>
      <c r="B8" s="71" t="s">
        <v>112</v>
      </c>
      <c r="C8" s="88">
        <f t="shared" si="0"/>
        <v>0</v>
      </c>
      <c r="D8" s="88">
        <f t="shared" si="7"/>
        <v>0</v>
      </c>
      <c r="E8" s="188">
        <f t="shared" si="1"/>
        <v>0</v>
      </c>
      <c r="F8" s="200">
        <f t="shared" si="2"/>
        <v>0</v>
      </c>
      <c r="G8" s="200">
        <f t="shared" si="3"/>
        <v>0</v>
      </c>
      <c r="H8" s="200">
        <f t="shared" si="4"/>
        <v>0</v>
      </c>
      <c r="I8" s="200">
        <f t="shared" si="5"/>
        <v>0</v>
      </c>
      <c r="J8" s="201">
        <f t="shared" si="6"/>
        <v>0</v>
      </c>
      <c r="K8" s="89"/>
      <c r="L8" s="65"/>
      <c r="M8" s="65"/>
      <c r="N8" s="65"/>
      <c r="O8" s="65"/>
      <c r="P8" s="65"/>
      <c r="Q8" s="119"/>
      <c r="R8" s="119"/>
      <c r="S8" s="119"/>
      <c r="T8" s="119"/>
      <c r="U8" s="119"/>
      <c r="V8" s="119"/>
      <c r="W8" s="65"/>
      <c r="X8" s="65"/>
      <c r="Y8" s="65"/>
      <c r="Z8" s="65"/>
      <c r="AA8" s="65"/>
      <c r="AB8" s="65"/>
      <c r="AC8" s="119"/>
      <c r="AD8" s="119"/>
      <c r="AE8" s="119"/>
      <c r="AF8" s="119"/>
      <c r="AG8" s="119"/>
      <c r="AH8" s="119"/>
      <c r="AI8" s="65"/>
      <c r="AJ8" s="65"/>
      <c r="AK8" s="65"/>
      <c r="AL8" s="65"/>
      <c r="AM8" s="65"/>
      <c r="AN8" s="65"/>
      <c r="AO8" s="119"/>
      <c r="AP8" s="119"/>
      <c r="AQ8" s="119"/>
      <c r="AR8" s="119"/>
      <c r="AS8" s="119"/>
      <c r="AT8" s="119"/>
      <c r="AU8" s="65"/>
      <c r="AV8" s="65"/>
      <c r="AW8" s="65"/>
      <c r="AX8" s="65"/>
      <c r="AY8" s="65"/>
      <c r="AZ8" s="65"/>
      <c r="BA8" s="119"/>
      <c r="BB8" s="119"/>
      <c r="BC8" s="119"/>
      <c r="BD8" s="119"/>
      <c r="BE8" s="130"/>
      <c r="BF8" s="130"/>
      <c r="BG8" s="7"/>
      <c r="BH8" s="7"/>
      <c r="BI8" s="7"/>
      <c r="BJ8" s="7"/>
      <c r="BK8" s="7"/>
      <c r="BL8" s="7"/>
      <c r="BM8" s="130"/>
      <c r="BN8" s="130"/>
      <c r="BO8" s="130"/>
      <c r="BP8" s="130"/>
      <c r="BQ8" s="130"/>
      <c r="BR8" s="130"/>
      <c r="BS8" s="7"/>
      <c r="BT8" s="7"/>
      <c r="BU8" s="7"/>
      <c r="BV8" s="7"/>
      <c r="BW8" s="7"/>
      <c r="BX8" s="7"/>
      <c r="BY8" s="130"/>
      <c r="BZ8" s="130"/>
      <c r="CA8" s="130"/>
      <c r="CB8" s="130"/>
      <c r="CC8" s="130"/>
      <c r="CD8" s="134"/>
      <c r="CE8" s="7"/>
      <c r="CF8" s="7"/>
      <c r="CG8" s="7"/>
      <c r="CH8" s="7"/>
      <c r="CI8" s="7"/>
      <c r="CJ8" s="7"/>
      <c r="CK8" s="130"/>
      <c r="CL8" s="130"/>
      <c r="CM8" s="130"/>
      <c r="CN8" s="130"/>
      <c r="CO8" s="130"/>
      <c r="CP8" s="130"/>
      <c r="CQ8" s="7"/>
      <c r="CR8" s="7"/>
      <c r="CS8" s="7"/>
      <c r="CT8" s="7"/>
      <c r="CU8" s="7"/>
      <c r="CV8" s="7"/>
      <c r="CW8" s="130"/>
      <c r="CX8" s="130"/>
      <c r="CY8" s="130"/>
      <c r="CZ8" s="130"/>
      <c r="DA8" s="130"/>
      <c r="DB8" s="130"/>
      <c r="DC8" s="7"/>
      <c r="DD8" s="7"/>
      <c r="DE8" s="7"/>
      <c r="DF8" s="7"/>
      <c r="DG8" s="7"/>
      <c r="DH8" s="7"/>
      <c r="DI8" s="130"/>
      <c r="DJ8" s="130"/>
      <c r="DK8" s="130"/>
      <c r="DL8" s="130"/>
      <c r="DM8" s="130"/>
      <c r="DN8" s="130"/>
      <c r="DO8" s="7"/>
      <c r="DP8" s="7"/>
      <c r="DQ8" s="7"/>
      <c r="DR8" s="7"/>
      <c r="DS8" s="7"/>
      <c r="DT8" s="7"/>
      <c r="DU8" s="130"/>
      <c r="DV8" s="130"/>
      <c r="DW8" s="130"/>
      <c r="DX8" s="130"/>
      <c r="DY8" s="130"/>
      <c r="DZ8" s="130"/>
      <c r="EA8" s="7"/>
      <c r="EB8" s="7"/>
      <c r="EC8" s="7"/>
      <c r="ED8" s="7"/>
      <c r="EE8" s="7"/>
      <c r="EF8" s="7"/>
      <c r="EG8" s="130"/>
      <c r="EH8" s="130"/>
      <c r="EI8" s="130"/>
      <c r="EJ8" s="130"/>
      <c r="EK8" s="130"/>
      <c r="EL8" s="130"/>
      <c r="EM8" s="7"/>
      <c r="EN8" s="7"/>
      <c r="EO8" s="7"/>
      <c r="EP8" s="7"/>
      <c r="EQ8" s="7"/>
      <c r="ER8" s="7"/>
      <c r="ES8" s="130"/>
      <c r="ET8" s="130"/>
      <c r="EU8" s="130"/>
      <c r="EV8" s="130"/>
      <c r="EW8" s="130"/>
      <c r="EX8" s="130"/>
      <c r="EY8" s="7"/>
      <c r="EZ8" s="7"/>
      <c r="FA8" s="7"/>
      <c r="FB8" s="7"/>
      <c r="FC8" s="7"/>
      <c r="FD8" s="7"/>
      <c r="FE8" s="130"/>
      <c r="FF8" s="130"/>
      <c r="FG8" s="130"/>
      <c r="FH8" s="130"/>
      <c r="FI8" s="130"/>
      <c r="FJ8" s="130"/>
      <c r="FK8" s="7"/>
      <c r="FL8" s="7"/>
      <c r="FM8" s="7"/>
      <c r="FN8" s="7"/>
      <c r="FO8" s="7"/>
      <c r="FP8" s="7"/>
      <c r="FQ8" s="130"/>
      <c r="FR8" s="130"/>
      <c r="FS8" s="130"/>
      <c r="FT8" s="130"/>
      <c r="FU8" s="130"/>
      <c r="FV8" s="130"/>
      <c r="FW8" s="7"/>
      <c r="FX8" s="7"/>
      <c r="FY8" s="7"/>
      <c r="FZ8" s="7"/>
      <c r="GA8" s="7"/>
      <c r="GB8" s="7"/>
      <c r="GC8" s="130"/>
      <c r="GD8" s="130"/>
      <c r="GE8" s="130"/>
      <c r="GF8" s="130"/>
      <c r="GG8" s="130"/>
      <c r="GH8" s="130"/>
      <c r="GI8" s="7"/>
      <c r="GJ8" s="7"/>
      <c r="GK8" s="7"/>
      <c r="GL8" s="7"/>
      <c r="GM8" s="7"/>
      <c r="GN8" s="7"/>
      <c r="GO8" s="130"/>
      <c r="GP8" s="130"/>
      <c r="GQ8" s="130"/>
      <c r="GR8" s="130"/>
      <c r="GS8" s="130"/>
      <c r="GT8" s="130"/>
      <c r="GU8" s="7"/>
      <c r="GV8" s="7"/>
      <c r="GW8" s="7"/>
      <c r="GX8" s="7"/>
      <c r="GY8" s="7"/>
      <c r="GZ8" s="7"/>
      <c r="HA8" s="130"/>
      <c r="HB8" s="130"/>
      <c r="HC8" s="130"/>
      <c r="HD8" s="130"/>
      <c r="HE8" s="130"/>
      <c r="HF8" s="130"/>
      <c r="HG8" s="7"/>
      <c r="HH8" s="7"/>
      <c r="HI8" s="7"/>
      <c r="HJ8" s="7"/>
      <c r="HK8" s="7"/>
      <c r="HL8" s="7"/>
      <c r="HM8" s="130"/>
      <c r="HN8" s="130"/>
      <c r="HO8" s="130"/>
      <c r="HP8" s="130"/>
      <c r="HQ8" s="130"/>
      <c r="HR8" s="130"/>
      <c r="HS8" s="7"/>
      <c r="HT8" s="7"/>
      <c r="HU8" s="7"/>
      <c r="HV8" s="7"/>
      <c r="HW8" s="7"/>
      <c r="HX8" s="7"/>
      <c r="HY8" s="130"/>
      <c r="HZ8" s="130"/>
      <c r="IA8" s="130"/>
      <c r="IB8" s="130"/>
      <c r="IC8" s="130"/>
      <c r="ID8" s="193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12.75" customHeight="1">
      <c r="A9" s="343" t="str">
        <f>'UD ALZIRA'!A9</f>
        <v>Vicente Flor</v>
      </c>
      <c r="B9" s="71" t="s">
        <v>112</v>
      </c>
      <c r="C9" s="88">
        <f>SUM(K9:IV9)</f>
        <v>-10</v>
      </c>
      <c r="D9" s="88">
        <f t="shared" si="7"/>
        <v>-16</v>
      </c>
      <c r="E9" s="188">
        <f t="shared" si="1"/>
        <v>0</v>
      </c>
      <c r="F9" s="200">
        <f t="shared" si="2"/>
        <v>-6</v>
      </c>
      <c r="G9" s="200">
        <f t="shared" si="3"/>
        <v>-2</v>
      </c>
      <c r="H9" s="200">
        <f t="shared" si="4"/>
        <v>-4</v>
      </c>
      <c r="I9" s="200">
        <f t="shared" si="5"/>
        <v>0</v>
      </c>
      <c r="J9" s="201">
        <f t="shared" si="6"/>
        <v>-4</v>
      </c>
      <c r="K9" s="89"/>
      <c r="L9" s="65"/>
      <c r="M9" s="65"/>
      <c r="N9" s="65"/>
      <c r="O9" s="65"/>
      <c r="P9" s="65"/>
      <c r="Q9" s="119"/>
      <c r="R9" s="119"/>
      <c r="S9" s="119"/>
      <c r="T9" s="119"/>
      <c r="U9" s="119"/>
      <c r="V9" s="119"/>
      <c r="W9" s="65"/>
      <c r="X9" s="65"/>
      <c r="Y9" s="65"/>
      <c r="Z9" s="65"/>
      <c r="AA9" s="65"/>
      <c r="AB9" s="65"/>
      <c r="AC9" s="119"/>
      <c r="AD9" s="119"/>
      <c r="AE9" s="119"/>
      <c r="AF9" s="119"/>
      <c r="AG9" s="119"/>
      <c r="AH9" s="119"/>
      <c r="AI9" s="65"/>
      <c r="AJ9" s="65"/>
      <c r="AK9" s="65"/>
      <c r="AL9" s="65"/>
      <c r="AM9" s="65"/>
      <c r="AN9" s="65"/>
      <c r="AO9" s="119"/>
      <c r="AP9" s="119"/>
      <c r="AQ9" s="119"/>
      <c r="AR9" s="119"/>
      <c r="AS9" s="119"/>
      <c r="AT9" s="119"/>
      <c r="AU9" s="65"/>
      <c r="AV9" s="65"/>
      <c r="AW9" s="65"/>
      <c r="AX9" s="65"/>
      <c r="AY9" s="65"/>
      <c r="AZ9" s="65"/>
      <c r="BA9" s="119"/>
      <c r="BB9" s="119"/>
      <c r="BC9" s="119"/>
      <c r="BD9" s="119"/>
      <c r="BE9" s="130"/>
      <c r="BF9" s="130">
        <v>0</v>
      </c>
      <c r="BG9" s="7"/>
      <c r="BH9" s="7"/>
      <c r="BI9" s="7"/>
      <c r="BJ9" s="7"/>
      <c r="BK9" s="7"/>
      <c r="BL9" s="7"/>
      <c r="BM9" s="130"/>
      <c r="BN9" s="130"/>
      <c r="BO9" s="130"/>
      <c r="BP9" s="130"/>
      <c r="BQ9" s="130"/>
      <c r="BR9" s="130"/>
      <c r="BS9" s="7"/>
      <c r="BT9" s="7"/>
      <c r="BU9" s="7"/>
      <c r="BV9" s="7"/>
      <c r="BW9" s="7"/>
      <c r="BX9" s="7"/>
      <c r="BY9" s="130"/>
      <c r="BZ9" s="130"/>
      <c r="CA9" s="130"/>
      <c r="CB9" s="130"/>
      <c r="CC9" s="130"/>
      <c r="CD9" s="134"/>
      <c r="CE9" s="7"/>
      <c r="CF9" s="7"/>
      <c r="CG9" s="7"/>
      <c r="CH9" s="7"/>
      <c r="CI9" s="7"/>
      <c r="CJ9" s="7"/>
      <c r="CK9" s="130"/>
      <c r="CL9" s="130"/>
      <c r="CM9" s="130"/>
      <c r="CN9" s="130"/>
      <c r="CO9" s="130"/>
      <c r="CP9" s="130"/>
      <c r="CQ9" s="7"/>
      <c r="CR9" s="7"/>
      <c r="CS9" s="7"/>
      <c r="CT9" s="7"/>
      <c r="CU9" s="7"/>
      <c r="CV9" s="7"/>
      <c r="CW9" s="130"/>
      <c r="CX9" s="130"/>
      <c r="CY9" s="130"/>
      <c r="CZ9" s="130"/>
      <c r="DA9" s="130"/>
      <c r="DB9" s="130"/>
      <c r="DC9" s="7"/>
      <c r="DD9" s="7"/>
      <c r="DE9" s="7"/>
      <c r="DF9" s="7"/>
      <c r="DG9" s="7"/>
      <c r="DH9" s="7"/>
      <c r="DI9" s="130"/>
      <c r="DJ9" s="130"/>
      <c r="DK9" s="130"/>
      <c r="DL9" s="130"/>
      <c r="DM9" s="130"/>
      <c r="DN9" s="130"/>
      <c r="DO9" s="7"/>
      <c r="DP9" s="7"/>
      <c r="DQ9" s="7"/>
      <c r="DR9" s="7"/>
      <c r="DS9" s="7"/>
      <c r="DT9" s="7"/>
      <c r="DU9" s="130"/>
      <c r="DV9" s="130"/>
      <c r="DW9" s="130"/>
      <c r="DX9" s="130"/>
      <c r="DY9" s="130"/>
      <c r="DZ9" s="130"/>
      <c r="EA9" s="7"/>
      <c r="EB9" s="7"/>
      <c r="EC9" s="7"/>
      <c r="ED9" s="7"/>
      <c r="EE9" s="7"/>
      <c r="EF9" s="7"/>
      <c r="EG9" s="130"/>
      <c r="EH9" s="130">
        <v>-1</v>
      </c>
      <c r="EI9" s="130"/>
      <c r="EJ9" s="130"/>
      <c r="EK9" s="130"/>
      <c r="EL9" s="130"/>
      <c r="EM9" s="7"/>
      <c r="EN9" s="7"/>
      <c r="EO9" s="7"/>
      <c r="EP9" s="7"/>
      <c r="EQ9" s="7"/>
      <c r="ER9" s="7">
        <v>0</v>
      </c>
      <c r="ES9" s="130"/>
      <c r="ET9" s="130"/>
      <c r="EU9" s="130"/>
      <c r="EV9" s="130"/>
      <c r="EW9" s="130"/>
      <c r="EX9" s="130">
        <v>-1</v>
      </c>
      <c r="EY9" s="7"/>
      <c r="EZ9" s="7"/>
      <c r="FA9" s="7"/>
      <c r="FB9" s="7"/>
      <c r="FC9" s="7"/>
      <c r="FD9" s="7">
        <v>0</v>
      </c>
      <c r="FE9" s="130"/>
      <c r="FF9" s="130"/>
      <c r="FG9" s="130"/>
      <c r="FH9" s="130"/>
      <c r="FI9" s="130"/>
      <c r="FJ9" s="130">
        <v>0</v>
      </c>
      <c r="FK9" s="7"/>
      <c r="FL9" s="7"/>
      <c r="FM9" s="7"/>
      <c r="FN9" s="7"/>
      <c r="FO9" s="7"/>
      <c r="FP9" s="7">
        <v>0</v>
      </c>
      <c r="FQ9" s="130"/>
      <c r="FR9" s="130"/>
      <c r="FS9" s="130"/>
      <c r="FT9" s="130">
        <v>-1</v>
      </c>
      <c r="FU9" s="130"/>
      <c r="FV9" s="130"/>
      <c r="FW9" s="7"/>
      <c r="FX9" s="7"/>
      <c r="FY9" s="7"/>
      <c r="FZ9" s="7"/>
      <c r="GA9" s="7"/>
      <c r="GB9" s="7">
        <v>0</v>
      </c>
      <c r="GC9" s="130"/>
      <c r="GD9" s="130">
        <v>-1</v>
      </c>
      <c r="GE9" s="130"/>
      <c r="GF9" s="130"/>
      <c r="GG9" s="130"/>
      <c r="GH9" s="130"/>
      <c r="GI9" s="7"/>
      <c r="GJ9" s="7"/>
      <c r="GK9" s="7"/>
      <c r="GL9" s="7"/>
      <c r="GM9" s="7"/>
      <c r="GN9" s="7">
        <v>0</v>
      </c>
      <c r="GO9" s="130"/>
      <c r="GP9" s="130"/>
      <c r="GQ9" s="130"/>
      <c r="GR9" s="130"/>
      <c r="GS9" s="130"/>
      <c r="GT9" s="130">
        <v>0</v>
      </c>
      <c r="GU9" s="7"/>
      <c r="GV9" s="7"/>
      <c r="GW9" s="7"/>
      <c r="GX9" s="7"/>
      <c r="GY9" s="7"/>
      <c r="GZ9" s="7">
        <v>0</v>
      </c>
      <c r="HA9" s="130"/>
      <c r="HB9" s="130"/>
      <c r="HC9" s="130">
        <v>-1</v>
      </c>
      <c r="HD9" s="130"/>
      <c r="HE9" s="130"/>
      <c r="HF9" s="130"/>
      <c r="HG9" s="7"/>
      <c r="HH9" s="7"/>
      <c r="HI9" s="7"/>
      <c r="HJ9" s="7"/>
      <c r="HK9" s="7"/>
      <c r="HL9" s="7">
        <v>-3</v>
      </c>
      <c r="HM9" s="130"/>
      <c r="HN9" s="130"/>
      <c r="HO9" s="130"/>
      <c r="HP9" s="130">
        <v>-1</v>
      </c>
      <c r="HQ9" s="130"/>
      <c r="HR9" s="130"/>
      <c r="HS9" s="7"/>
      <c r="HT9" s="7"/>
      <c r="HU9" s="7"/>
      <c r="HV9" s="7"/>
      <c r="HW9" s="7"/>
      <c r="HX9" s="7">
        <v>0</v>
      </c>
      <c r="HY9" s="130"/>
      <c r="HZ9" s="130">
        <v>-1</v>
      </c>
      <c r="IA9" s="130"/>
      <c r="IB9" s="130"/>
      <c r="IC9" s="130"/>
      <c r="ID9" s="193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2.75">
      <c r="A10" s="345" t="str">
        <f>'UD ALZIRA'!A10</f>
        <v>Ballester</v>
      </c>
      <c r="B10" s="116" t="s">
        <v>132</v>
      </c>
      <c r="C10" s="215">
        <f t="shared" si="0"/>
        <v>4</v>
      </c>
      <c r="D10" s="88">
        <f t="shared" si="7"/>
        <v>4</v>
      </c>
      <c r="E10" s="192">
        <f t="shared" si="1"/>
        <v>1</v>
      </c>
      <c r="F10" s="130">
        <f t="shared" si="2"/>
        <v>0</v>
      </c>
      <c r="G10" s="130">
        <f t="shared" si="3"/>
        <v>2</v>
      </c>
      <c r="H10" s="130">
        <f t="shared" si="4"/>
        <v>0</v>
      </c>
      <c r="I10" s="130">
        <f t="shared" si="5"/>
        <v>0</v>
      </c>
      <c r="J10" s="193">
        <f t="shared" si="6"/>
        <v>1</v>
      </c>
      <c r="K10" s="89"/>
      <c r="M10" s="65"/>
      <c r="N10" s="65"/>
      <c r="O10" s="65"/>
      <c r="P10" s="65"/>
      <c r="Q10" s="119"/>
      <c r="R10" s="119"/>
      <c r="S10" s="119"/>
      <c r="T10" s="119"/>
      <c r="U10" s="119"/>
      <c r="V10" s="119"/>
      <c r="W10" s="65">
        <v>1</v>
      </c>
      <c r="X10" s="65"/>
      <c r="Y10" s="65"/>
      <c r="Z10" s="65"/>
      <c r="AA10" s="65"/>
      <c r="AB10" s="65"/>
      <c r="AC10" s="119"/>
      <c r="AD10" s="119"/>
      <c r="AE10" s="119"/>
      <c r="AF10" s="119"/>
      <c r="AG10" s="119"/>
      <c r="AH10" s="119"/>
      <c r="AI10" s="65"/>
      <c r="AJ10" s="65"/>
      <c r="AK10" s="65"/>
      <c r="AL10" s="65"/>
      <c r="AM10" s="65"/>
      <c r="AN10" s="65"/>
      <c r="AO10" s="119"/>
      <c r="AP10" s="119"/>
      <c r="AQ10" s="119"/>
      <c r="AR10" s="119"/>
      <c r="AS10" s="119"/>
      <c r="AT10" s="119"/>
      <c r="AU10" s="65"/>
      <c r="AV10" s="65"/>
      <c r="AW10" s="65"/>
      <c r="AX10" s="65"/>
      <c r="AY10" s="65"/>
      <c r="AZ10" s="65"/>
      <c r="BA10" s="119"/>
      <c r="BB10" s="119"/>
      <c r="BC10" s="119"/>
      <c r="BD10" s="119"/>
      <c r="BE10" s="130"/>
      <c r="BF10" s="130"/>
      <c r="BG10" s="7"/>
      <c r="BH10" s="7"/>
      <c r="BI10" s="7"/>
      <c r="BJ10" s="7"/>
      <c r="BK10" s="7"/>
      <c r="BL10" s="7"/>
      <c r="BM10" s="130"/>
      <c r="BN10" s="130"/>
      <c r="BO10" s="130"/>
      <c r="BP10" s="130"/>
      <c r="BQ10" s="130"/>
      <c r="BR10" s="130"/>
      <c r="BS10" s="7"/>
      <c r="BT10" s="7"/>
      <c r="BU10" s="7"/>
      <c r="BV10" s="7"/>
      <c r="BW10" s="7"/>
      <c r="BX10" s="7"/>
      <c r="BY10" s="130"/>
      <c r="BZ10" s="130"/>
      <c r="CA10" s="130"/>
      <c r="CB10" s="130"/>
      <c r="CC10" s="130"/>
      <c r="CD10" s="134"/>
      <c r="CE10" s="7"/>
      <c r="CF10" s="7"/>
      <c r="CG10" s="7"/>
      <c r="CH10" s="7"/>
      <c r="CI10" s="7"/>
      <c r="CJ10" s="7"/>
      <c r="CK10" s="130"/>
      <c r="CL10" s="130"/>
      <c r="CM10" s="130"/>
      <c r="CN10" s="130"/>
      <c r="CO10" s="130"/>
      <c r="CP10" s="130"/>
      <c r="CQ10" s="7"/>
      <c r="CR10" s="7"/>
      <c r="CS10" s="7"/>
      <c r="CT10" s="7"/>
      <c r="CU10" s="7"/>
      <c r="CV10" s="7"/>
      <c r="CW10" s="130"/>
      <c r="CX10" s="130"/>
      <c r="CY10" s="130"/>
      <c r="CZ10" s="130"/>
      <c r="DA10" s="130"/>
      <c r="DB10" s="130"/>
      <c r="DC10" s="7"/>
      <c r="DD10" s="7"/>
      <c r="DE10" s="7"/>
      <c r="DF10" s="7"/>
      <c r="DG10" s="7"/>
      <c r="DH10" s="7"/>
      <c r="DI10" s="130"/>
      <c r="DJ10" s="130"/>
      <c r="DK10" s="130"/>
      <c r="DL10" s="130"/>
      <c r="DM10" s="130"/>
      <c r="DN10" s="130"/>
      <c r="DO10" s="7"/>
      <c r="DP10" s="7"/>
      <c r="DQ10" s="7"/>
      <c r="DR10" s="7"/>
      <c r="DS10" s="7"/>
      <c r="DT10" s="7"/>
      <c r="DU10" s="130"/>
      <c r="DV10" s="130"/>
      <c r="DW10" s="130"/>
      <c r="DX10" s="130"/>
      <c r="DY10" s="130"/>
      <c r="DZ10" s="130">
        <v>1</v>
      </c>
      <c r="EA10" s="7"/>
      <c r="EB10" s="7"/>
      <c r="EC10" s="7"/>
      <c r="ED10" s="7"/>
      <c r="EE10" s="7"/>
      <c r="EF10" s="7"/>
      <c r="EG10" s="130"/>
      <c r="EH10" s="130"/>
      <c r="EI10" s="130"/>
      <c r="EJ10" s="130"/>
      <c r="EK10" s="130"/>
      <c r="EL10" s="130"/>
      <c r="EM10" s="7"/>
      <c r="EN10" s="7"/>
      <c r="EO10" s="7"/>
      <c r="EP10" s="7"/>
      <c r="EQ10" s="7"/>
      <c r="ER10" s="7"/>
      <c r="ES10" s="130"/>
      <c r="ET10" s="130"/>
      <c r="EU10" s="130"/>
      <c r="EV10" s="130"/>
      <c r="EW10" s="130"/>
      <c r="EX10" s="130"/>
      <c r="EY10" s="7"/>
      <c r="EZ10" s="7"/>
      <c r="FA10" s="7">
        <v>1</v>
      </c>
      <c r="FB10" s="7"/>
      <c r="FC10" s="7"/>
      <c r="FD10" s="7"/>
      <c r="FE10" s="130"/>
      <c r="FF10" s="130"/>
      <c r="FG10" s="130"/>
      <c r="FH10" s="130"/>
      <c r="FI10" s="130"/>
      <c r="FJ10" s="130"/>
      <c r="FK10" s="7"/>
      <c r="FL10" s="7"/>
      <c r="FM10" s="7"/>
      <c r="FN10" s="7"/>
      <c r="FO10" s="7"/>
      <c r="FP10" s="7"/>
      <c r="FQ10" s="130"/>
      <c r="FR10" s="130"/>
      <c r="FS10" s="130"/>
      <c r="FT10" s="130"/>
      <c r="FU10" s="130"/>
      <c r="FV10" s="130"/>
      <c r="FW10" s="7"/>
      <c r="FX10" s="7"/>
      <c r="FY10" s="7">
        <v>1</v>
      </c>
      <c r="FZ10" s="7"/>
      <c r="GA10" s="7"/>
      <c r="GB10" s="7"/>
      <c r="GC10" s="130"/>
      <c r="GD10" s="130"/>
      <c r="GE10" s="130"/>
      <c r="GF10" s="130"/>
      <c r="GG10" s="130"/>
      <c r="GH10" s="130"/>
      <c r="GI10" s="7"/>
      <c r="GJ10" s="7"/>
      <c r="GK10" s="7"/>
      <c r="GL10" s="7"/>
      <c r="GM10" s="7"/>
      <c r="GN10" s="7"/>
      <c r="GO10" s="130"/>
      <c r="GP10" s="130"/>
      <c r="GQ10" s="130"/>
      <c r="GR10" s="130"/>
      <c r="GS10" s="130"/>
      <c r="GT10" s="130"/>
      <c r="GU10" s="7"/>
      <c r="GV10" s="7"/>
      <c r="GW10" s="7"/>
      <c r="GX10" s="7"/>
      <c r="GY10" s="7"/>
      <c r="GZ10" s="7"/>
      <c r="HA10" s="130"/>
      <c r="HB10" s="130"/>
      <c r="HC10" s="130"/>
      <c r="HD10" s="130"/>
      <c r="HE10" s="130"/>
      <c r="HF10" s="130"/>
      <c r="HG10" s="7"/>
      <c r="HH10" s="7"/>
      <c r="HI10" s="7"/>
      <c r="HJ10" s="7"/>
      <c r="HK10" s="7"/>
      <c r="HL10" s="7"/>
      <c r="HM10" s="130"/>
      <c r="HN10" s="130"/>
      <c r="HO10" s="130"/>
      <c r="HP10" s="130"/>
      <c r="HQ10" s="130"/>
      <c r="HR10" s="130"/>
      <c r="HS10" s="7"/>
      <c r="HT10" s="7"/>
      <c r="HU10" s="7"/>
      <c r="HV10" s="7"/>
      <c r="HW10" s="7"/>
      <c r="HX10" s="7"/>
      <c r="HY10" s="130"/>
      <c r="HZ10" s="130"/>
      <c r="IA10" s="130"/>
      <c r="IB10" s="130"/>
      <c r="IC10" s="130"/>
      <c r="ID10" s="193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2.75">
      <c r="A11" s="345" t="str">
        <f>'UD ALZIRA'!A11</f>
        <v>Édgar</v>
      </c>
      <c r="B11" s="116" t="s">
        <v>133</v>
      </c>
      <c r="C11" s="215">
        <f t="shared" si="0"/>
        <v>0</v>
      </c>
      <c r="D11" s="88">
        <f t="shared" si="7"/>
        <v>0</v>
      </c>
      <c r="E11" s="192">
        <f t="shared" si="1"/>
        <v>0</v>
      </c>
      <c r="F11" s="130">
        <f t="shared" si="2"/>
        <v>0</v>
      </c>
      <c r="G11" s="130">
        <f t="shared" si="3"/>
        <v>0</v>
      </c>
      <c r="H11" s="130">
        <f t="shared" si="4"/>
        <v>0</v>
      </c>
      <c r="I11" s="130">
        <f t="shared" si="5"/>
        <v>0</v>
      </c>
      <c r="J11" s="193">
        <f t="shared" si="6"/>
        <v>0</v>
      </c>
      <c r="K11" s="89"/>
      <c r="L11" s="65"/>
      <c r="M11" s="65"/>
      <c r="N11" s="65"/>
      <c r="O11" s="65"/>
      <c r="P11" s="65"/>
      <c r="Q11" s="119"/>
      <c r="R11" s="119"/>
      <c r="S11" s="119"/>
      <c r="T11" s="119"/>
      <c r="U11" s="119"/>
      <c r="V11" s="119"/>
      <c r="W11" s="65"/>
      <c r="X11" s="65"/>
      <c r="Y11" s="65"/>
      <c r="Z11" s="65"/>
      <c r="AA11" s="65"/>
      <c r="AB11" s="65"/>
      <c r="AC11" s="119"/>
      <c r="AD11" s="119"/>
      <c r="AE11" s="119"/>
      <c r="AF11" s="119"/>
      <c r="AG11" s="119"/>
      <c r="AH11" s="119"/>
      <c r="AI11" s="65"/>
      <c r="AJ11" s="65"/>
      <c r="AK11" s="65"/>
      <c r="AL11" s="65"/>
      <c r="AM11" s="65"/>
      <c r="AN11" s="65"/>
      <c r="AO11" s="119"/>
      <c r="AP11" s="119"/>
      <c r="AQ11" s="119"/>
      <c r="AR11" s="119"/>
      <c r="AS11" s="119"/>
      <c r="AT11" s="119"/>
      <c r="AU11" s="65"/>
      <c r="AV11" s="65"/>
      <c r="AW11" s="65"/>
      <c r="AX11" s="65"/>
      <c r="AY11" s="65"/>
      <c r="AZ11" s="65"/>
      <c r="BA11" s="119"/>
      <c r="BB11" s="119"/>
      <c r="BC11" s="119"/>
      <c r="BD11" s="119"/>
      <c r="BE11" s="130"/>
      <c r="BF11" s="130"/>
      <c r="BG11" s="7"/>
      <c r="BH11" s="7"/>
      <c r="BI11" s="7"/>
      <c r="BJ11" s="7"/>
      <c r="BK11" s="7"/>
      <c r="BL11" s="7"/>
      <c r="BM11" s="130"/>
      <c r="BN11" s="130"/>
      <c r="BO11" s="130"/>
      <c r="BP11" s="130"/>
      <c r="BQ11" s="130"/>
      <c r="BR11" s="130"/>
      <c r="BS11" s="7"/>
      <c r="BT11" s="7"/>
      <c r="BU11" s="7"/>
      <c r="BV11" s="7"/>
      <c r="BW11" s="7"/>
      <c r="BX11" s="7"/>
      <c r="BY11" s="130"/>
      <c r="BZ11" s="130"/>
      <c r="CA11" s="130"/>
      <c r="CB11" s="130"/>
      <c r="CC11" s="130"/>
      <c r="CD11" s="134"/>
      <c r="CE11" s="7"/>
      <c r="CF11" s="7"/>
      <c r="CG11" s="7"/>
      <c r="CH11" s="7"/>
      <c r="CI11" s="7"/>
      <c r="CJ11" s="7"/>
      <c r="CK11" s="130"/>
      <c r="CL11" s="130"/>
      <c r="CM11" s="130"/>
      <c r="CN11" s="130"/>
      <c r="CO11" s="130"/>
      <c r="CP11" s="130"/>
      <c r="CQ11" s="7"/>
      <c r="CR11" s="7"/>
      <c r="CS11" s="7"/>
      <c r="CT11" s="7"/>
      <c r="CU11" s="7"/>
      <c r="CV11" s="7"/>
      <c r="CW11" s="130"/>
      <c r="CX11" s="130"/>
      <c r="CY11" s="130"/>
      <c r="CZ11" s="130"/>
      <c r="DA11" s="130"/>
      <c r="DB11" s="130"/>
      <c r="DC11" s="7"/>
      <c r="DD11" s="7"/>
      <c r="DE11" s="7"/>
      <c r="DF11" s="7"/>
      <c r="DG11" s="7"/>
      <c r="DH11" s="7"/>
      <c r="DI11" s="130"/>
      <c r="DJ11" s="130"/>
      <c r="DK11" s="130"/>
      <c r="DL11" s="130"/>
      <c r="DM11" s="130"/>
      <c r="DN11" s="130"/>
      <c r="DO11" s="7"/>
      <c r="DP11" s="7"/>
      <c r="DQ11" s="7"/>
      <c r="DR11" s="7"/>
      <c r="DS11" s="7"/>
      <c r="DT11" s="7"/>
      <c r="DU11" s="130"/>
      <c r="DV11" s="130"/>
      <c r="DW11" s="130"/>
      <c r="DX11" s="130"/>
      <c r="DY11" s="130"/>
      <c r="DZ11" s="130"/>
      <c r="EA11" s="7"/>
      <c r="EB11" s="7"/>
      <c r="EC11" s="7"/>
      <c r="ED11" s="7"/>
      <c r="EE11" s="7"/>
      <c r="EF11" s="7"/>
      <c r="EG11" s="130"/>
      <c r="EH11" s="130"/>
      <c r="EI11" s="130"/>
      <c r="EJ11" s="130"/>
      <c r="EK11" s="130"/>
      <c r="EL11" s="130"/>
      <c r="EM11" s="7"/>
      <c r="EN11" s="7"/>
      <c r="EO11" s="7"/>
      <c r="EP11" s="7"/>
      <c r="EQ11" s="7"/>
      <c r="ER11" s="7"/>
      <c r="ES11" s="130"/>
      <c r="ET11" s="130"/>
      <c r="EU11" s="130"/>
      <c r="EV11" s="130"/>
      <c r="EW11" s="130"/>
      <c r="EX11" s="130"/>
      <c r="EY11" s="7"/>
      <c r="EZ11" s="7"/>
      <c r="FA11" s="7"/>
      <c r="FB11" s="7"/>
      <c r="FC11" s="7"/>
      <c r="FD11" s="7"/>
      <c r="FE11" s="130"/>
      <c r="FF11" s="130"/>
      <c r="FG11" s="130"/>
      <c r="FH11" s="130"/>
      <c r="FI11" s="130"/>
      <c r="FJ11" s="130"/>
      <c r="FK11" s="7"/>
      <c r="FL11" s="7"/>
      <c r="FM11" s="7"/>
      <c r="FN11" s="7"/>
      <c r="FO11" s="7"/>
      <c r="FP11" s="7"/>
      <c r="FQ11" s="130"/>
      <c r="FR11" s="130"/>
      <c r="FS11" s="130"/>
      <c r="FT11" s="130"/>
      <c r="FU11" s="130"/>
      <c r="FV11" s="130"/>
      <c r="FW11" s="7"/>
      <c r="FX11" s="7"/>
      <c r="FY11" s="7"/>
      <c r="FZ11" s="7"/>
      <c r="GA11" s="7"/>
      <c r="GB11" s="7"/>
      <c r="GC11" s="130"/>
      <c r="GD11" s="130"/>
      <c r="GE11" s="130"/>
      <c r="GF11" s="130"/>
      <c r="GG11" s="130"/>
      <c r="GH11" s="130"/>
      <c r="GI11" s="7"/>
      <c r="GJ11" s="7"/>
      <c r="GK11" s="7"/>
      <c r="GL11" s="7"/>
      <c r="GM11" s="7"/>
      <c r="GN11" s="7"/>
      <c r="GO11" s="130"/>
      <c r="GP11" s="130"/>
      <c r="GQ11" s="130"/>
      <c r="GR11" s="130"/>
      <c r="GS11" s="130"/>
      <c r="GT11" s="130"/>
      <c r="GU11" s="7"/>
      <c r="GV11" s="7"/>
      <c r="GW11" s="7"/>
      <c r="GX11" s="7"/>
      <c r="GY11" s="7"/>
      <c r="GZ11" s="7"/>
      <c r="HA11" s="130"/>
      <c r="HB11" s="130"/>
      <c r="HC11" s="130"/>
      <c r="HD11" s="130"/>
      <c r="HE11" s="130"/>
      <c r="HF11" s="130"/>
      <c r="HG11" s="7"/>
      <c r="HH11" s="7"/>
      <c r="HI11" s="7"/>
      <c r="HJ11" s="7"/>
      <c r="HK11" s="7"/>
      <c r="HL11" s="7"/>
      <c r="HM11" s="130"/>
      <c r="HN11" s="130"/>
      <c r="HO11" s="130"/>
      <c r="HP11" s="130"/>
      <c r="HQ11" s="130"/>
      <c r="HR11" s="130"/>
      <c r="HS11" s="7"/>
      <c r="HT11" s="7"/>
      <c r="HU11" s="7"/>
      <c r="HV11" s="7"/>
      <c r="HW11" s="7"/>
      <c r="HX11" s="7"/>
      <c r="HY11" s="130"/>
      <c r="HZ11" s="130"/>
      <c r="IA11" s="130"/>
      <c r="IB11" s="130"/>
      <c r="IC11" s="130"/>
      <c r="ID11" s="193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12.75">
      <c r="A12" s="345" t="str">
        <f>'UD ALZIRA'!A12</f>
        <v>Joan Onrubia</v>
      </c>
      <c r="B12" s="116" t="s">
        <v>133</v>
      </c>
      <c r="C12" s="215">
        <f t="shared" si="0"/>
        <v>5</v>
      </c>
      <c r="D12" s="88">
        <f t="shared" si="7"/>
        <v>5</v>
      </c>
      <c r="E12" s="192">
        <f t="shared" si="1"/>
        <v>0</v>
      </c>
      <c r="F12" s="130">
        <f t="shared" si="2"/>
        <v>1</v>
      </c>
      <c r="G12" s="130">
        <f t="shared" si="3"/>
        <v>3</v>
      </c>
      <c r="H12" s="130">
        <f t="shared" si="4"/>
        <v>0</v>
      </c>
      <c r="I12" s="130">
        <f t="shared" si="5"/>
        <v>0</v>
      </c>
      <c r="J12" s="193">
        <f t="shared" si="6"/>
        <v>1</v>
      </c>
      <c r="K12" s="89"/>
      <c r="L12" s="65"/>
      <c r="M12" s="65"/>
      <c r="N12" s="65"/>
      <c r="O12" s="65"/>
      <c r="P12" s="65"/>
      <c r="Q12" s="119"/>
      <c r="R12" s="119"/>
      <c r="S12" s="119"/>
      <c r="T12" s="119"/>
      <c r="U12" s="119"/>
      <c r="V12" s="119"/>
      <c r="W12" s="65"/>
      <c r="X12" s="65"/>
      <c r="Y12" s="65"/>
      <c r="Z12" s="65"/>
      <c r="AA12" s="65"/>
      <c r="AB12" s="65"/>
      <c r="AC12" s="119"/>
      <c r="AD12" s="119"/>
      <c r="AE12" s="119"/>
      <c r="AF12" s="119"/>
      <c r="AG12" s="119"/>
      <c r="AH12" s="119"/>
      <c r="AI12" s="65"/>
      <c r="AJ12" s="65"/>
      <c r="AK12" s="65"/>
      <c r="AL12" s="65"/>
      <c r="AM12" s="65"/>
      <c r="AN12" s="65">
        <v>1</v>
      </c>
      <c r="AO12" s="119"/>
      <c r="AP12" s="119"/>
      <c r="AQ12" s="119"/>
      <c r="AR12" s="119"/>
      <c r="AS12" s="119"/>
      <c r="AT12" s="119"/>
      <c r="AU12" s="65"/>
      <c r="AV12" s="65"/>
      <c r="AW12" s="65"/>
      <c r="AX12" s="65"/>
      <c r="AY12" s="65"/>
      <c r="AZ12" s="65"/>
      <c r="BA12" s="119"/>
      <c r="BB12" s="119"/>
      <c r="BC12" s="119"/>
      <c r="BD12" s="119"/>
      <c r="BE12" s="130"/>
      <c r="BF12" s="130"/>
      <c r="BG12" s="7"/>
      <c r="BH12" s="7"/>
      <c r="BI12" s="7"/>
      <c r="BJ12" s="7"/>
      <c r="BK12" s="7"/>
      <c r="BL12" s="7"/>
      <c r="BM12" s="130"/>
      <c r="BN12" s="130"/>
      <c r="BO12" s="130"/>
      <c r="BP12" s="130"/>
      <c r="BQ12" s="130"/>
      <c r="BR12" s="130"/>
      <c r="BS12" s="7"/>
      <c r="BT12" s="7"/>
      <c r="BU12" s="7"/>
      <c r="BV12" s="7"/>
      <c r="BW12" s="7"/>
      <c r="BX12" s="7"/>
      <c r="BY12" s="130"/>
      <c r="BZ12" s="130"/>
      <c r="CA12" s="130"/>
      <c r="CB12" s="130"/>
      <c r="CC12" s="130"/>
      <c r="CD12" s="134"/>
      <c r="CE12" s="7"/>
      <c r="CF12" s="7"/>
      <c r="CG12" s="7"/>
      <c r="CH12" s="7"/>
      <c r="CI12" s="7"/>
      <c r="CJ12" s="7"/>
      <c r="CK12" s="130"/>
      <c r="CL12" s="130"/>
      <c r="CM12" s="130"/>
      <c r="CN12" s="130"/>
      <c r="CO12" s="130"/>
      <c r="CP12" s="130"/>
      <c r="CQ12" s="7"/>
      <c r="CR12" s="7"/>
      <c r="CS12" s="7"/>
      <c r="CT12" s="7"/>
      <c r="CU12" s="7"/>
      <c r="CV12" s="7"/>
      <c r="CW12" s="130"/>
      <c r="CX12" s="130"/>
      <c r="CY12" s="130"/>
      <c r="CZ12" s="130"/>
      <c r="DA12" s="130"/>
      <c r="DB12" s="130"/>
      <c r="DC12" s="7"/>
      <c r="DD12" s="7"/>
      <c r="DE12" s="7"/>
      <c r="DF12" s="7"/>
      <c r="DG12" s="7"/>
      <c r="DH12" s="7"/>
      <c r="DI12" s="130"/>
      <c r="DJ12" s="130"/>
      <c r="DK12" s="130"/>
      <c r="DL12" s="130"/>
      <c r="DM12" s="130"/>
      <c r="DN12" s="130"/>
      <c r="DO12" s="7"/>
      <c r="DP12" s="7"/>
      <c r="DQ12" s="7"/>
      <c r="DR12" s="7"/>
      <c r="DS12" s="7"/>
      <c r="DT12" s="7"/>
      <c r="DU12" s="130"/>
      <c r="DV12" s="130"/>
      <c r="DW12" s="130"/>
      <c r="DX12" s="130"/>
      <c r="DY12" s="130"/>
      <c r="DZ12" s="130"/>
      <c r="EA12" s="7"/>
      <c r="EB12" s="7"/>
      <c r="EC12" s="7"/>
      <c r="ED12" s="7"/>
      <c r="EE12" s="7"/>
      <c r="EF12" s="7"/>
      <c r="EG12" s="130"/>
      <c r="EH12" s="130">
        <v>1</v>
      </c>
      <c r="EI12" s="130"/>
      <c r="EJ12" s="130"/>
      <c r="EK12" s="130"/>
      <c r="EL12" s="130"/>
      <c r="EM12" s="7"/>
      <c r="EN12" s="7"/>
      <c r="EO12" s="7"/>
      <c r="EP12" s="7"/>
      <c r="EQ12" s="7"/>
      <c r="ER12" s="7"/>
      <c r="ES12" s="130"/>
      <c r="ET12" s="130"/>
      <c r="EU12" s="130"/>
      <c r="EV12" s="130"/>
      <c r="EW12" s="130"/>
      <c r="EX12" s="130"/>
      <c r="EY12" s="7"/>
      <c r="EZ12" s="7"/>
      <c r="FA12" s="7"/>
      <c r="FB12" s="7"/>
      <c r="FC12" s="7"/>
      <c r="FD12" s="7"/>
      <c r="FE12" s="130"/>
      <c r="FF12" s="130"/>
      <c r="FG12" s="130"/>
      <c r="FH12" s="130"/>
      <c r="FI12" s="130"/>
      <c r="FJ12" s="130"/>
      <c r="FK12" s="7"/>
      <c r="FL12" s="7"/>
      <c r="FM12" s="7"/>
      <c r="FN12" s="7"/>
      <c r="FO12" s="7"/>
      <c r="FP12" s="7"/>
      <c r="FQ12" s="130"/>
      <c r="FR12" s="130"/>
      <c r="FS12" s="130">
        <v>1</v>
      </c>
      <c r="FT12" s="130"/>
      <c r="FU12" s="130"/>
      <c r="FV12" s="130"/>
      <c r="FW12" s="7"/>
      <c r="FX12" s="7"/>
      <c r="FY12" s="7">
        <v>1</v>
      </c>
      <c r="FZ12" s="7"/>
      <c r="GA12" s="7"/>
      <c r="GB12" s="7"/>
      <c r="GC12" s="130"/>
      <c r="GD12" s="130"/>
      <c r="GE12" s="130"/>
      <c r="GF12" s="130"/>
      <c r="GG12" s="130"/>
      <c r="GH12" s="130"/>
      <c r="GI12" s="7"/>
      <c r="GJ12" s="7"/>
      <c r="GK12" s="7"/>
      <c r="GL12" s="7"/>
      <c r="GM12" s="7"/>
      <c r="GN12" s="7"/>
      <c r="GO12" s="130"/>
      <c r="GP12" s="130"/>
      <c r="GQ12" s="130"/>
      <c r="GR12" s="130"/>
      <c r="GS12" s="130"/>
      <c r="GT12" s="130"/>
      <c r="GU12" s="7"/>
      <c r="GV12" s="7"/>
      <c r="GW12" s="7">
        <v>1</v>
      </c>
      <c r="GX12" s="7"/>
      <c r="GY12" s="7"/>
      <c r="GZ12" s="7"/>
      <c r="HA12" s="130"/>
      <c r="HB12" s="130"/>
      <c r="HC12" s="130"/>
      <c r="HD12" s="130"/>
      <c r="HE12" s="130"/>
      <c r="HF12" s="130"/>
      <c r="HG12" s="7"/>
      <c r="HH12" s="7"/>
      <c r="HI12" s="7"/>
      <c r="HJ12" s="7"/>
      <c r="HK12" s="7"/>
      <c r="HL12" s="7"/>
      <c r="HM12" s="130"/>
      <c r="HN12" s="130"/>
      <c r="HO12" s="130"/>
      <c r="HP12" s="130"/>
      <c r="HQ12" s="130"/>
      <c r="HR12" s="130"/>
      <c r="HS12" s="7"/>
      <c r="HT12" s="7"/>
      <c r="HU12" s="7"/>
      <c r="HV12" s="7"/>
      <c r="HW12" s="7"/>
      <c r="HX12" s="7"/>
      <c r="HY12" s="130"/>
      <c r="HZ12" s="130"/>
      <c r="IA12" s="130"/>
      <c r="IB12" s="130"/>
      <c r="IC12" s="130"/>
      <c r="ID12" s="193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12.75">
      <c r="A13" s="345" t="str">
        <f>'UD ALZIRA'!A13</f>
        <v>Mallol</v>
      </c>
      <c r="B13" s="116" t="s">
        <v>134</v>
      </c>
      <c r="C13" s="215">
        <f t="shared" si="0"/>
        <v>1</v>
      </c>
      <c r="D13" s="88">
        <f t="shared" si="7"/>
        <v>1</v>
      </c>
      <c r="E13" s="192">
        <f t="shared" si="1"/>
        <v>1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93">
        <f t="shared" si="6"/>
        <v>0</v>
      </c>
      <c r="K13" s="89"/>
      <c r="L13" s="65"/>
      <c r="M13" s="65"/>
      <c r="N13" s="65"/>
      <c r="O13" s="65"/>
      <c r="P13" s="65"/>
      <c r="Q13" s="119"/>
      <c r="R13" s="119"/>
      <c r="S13" s="119"/>
      <c r="T13" s="119"/>
      <c r="U13" s="119"/>
      <c r="V13" s="119"/>
      <c r="W13" s="65"/>
      <c r="X13" s="65"/>
      <c r="Y13" s="65"/>
      <c r="Z13" s="65"/>
      <c r="AA13" s="65"/>
      <c r="AB13" s="65"/>
      <c r="AC13" s="119"/>
      <c r="AD13" s="119"/>
      <c r="AE13" s="119"/>
      <c r="AF13" s="119"/>
      <c r="AG13" s="119"/>
      <c r="AH13" s="119"/>
      <c r="AI13" s="65"/>
      <c r="AJ13" s="65"/>
      <c r="AK13" s="65"/>
      <c r="AL13" s="65"/>
      <c r="AM13" s="65"/>
      <c r="AN13" s="65"/>
      <c r="AO13" s="119"/>
      <c r="AP13" s="119"/>
      <c r="AQ13" s="119"/>
      <c r="AR13" s="119"/>
      <c r="AS13" s="119"/>
      <c r="AT13" s="119"/>
      <c r="AU13" s="65"/>
      <c r="AV13" s="65"/>
      <c r="AW13" s="65"/>
      <c r="AX13" s="65"/>
      <c r="AY13" s="65"/>
      <c r="AZ13" s="65"/>
      <c r="BA13" s="119"/>
      <c r="BB13" s="119"/>
      <c r="BC13" s="119"/>
      <c r="BD13" s="119"/>
      <c r="BE13" s="130"/>
      <c r="BF13" s="130"/>
      <c r="BG13" s="7"/>
      <c r="BH13" s="7"/>
      <c r="BI13" s="7"/>
      <c r="BJ13" s="7"/>
      <c r="BK13" s="7"/>
      <c r="BL13" s="7"/>
      <c r="BM13" s="130"/>
      <c r="BN13" s="130"/>
      <c r="BO13" s="130"/>
      <c r="BP13" s="130"/>
      <c r="BQ13" s="130"/>
      <c r="BR13" s="130"/>
      <c r="BS13" s="7"/>
      <c r="BT13" s="7"/>
      <c r="BU13" s="7"/>
      <c r="BV13" s="7"/>
      <c r="BW13" s="7"/>
      <c r="BX13" s="7"/>
      <c r="BY13" s="130"/>
      <c r="BZ13" s="130"/>
      <c r="CA13" s="130"/>
      <c r="CB13" s="130"/>
      <c r="CC13" s="130"/>
      <c r="CD13" s="134"/>
      <c r="CE13" s="7">
        <v>1</v>
      </c>
      <c r="CF13" s="7"/>
      <c r="CG13" s="7"/>
      <c r="CH13" s="7"/>
      <c r="CI13" s="7"/>
      <c r="CJ13" s="7"/>
      <c r="CK13" s="130"/>
      <c r="CL13" s="130"/>
      <c r="CM13" s="130"/>
      <c r="CN13" s="130"/>
      <c r="CO13" s="130"/>
      <c r="CP13" s="130"/>
      <c r="CQ13" s="7"/>
      <c r="CR13" s="7"/>
      <c r="CS13" s="7"/>
      <c r="CT13" s="7"/>
      <c r="CU13" s="7"/>
      <c r="CV13" s="7"/>
      <c r="CW13" s="130"/>
      <c r="CX13" s="130"/>
      <c r="CY13" s="130"/>
      <c r="CZ13" s="130"/>
      <c r="DA13" s="130"/>
      <c r="DB13" s="130"/>
      <c r="DC13" s="7"/>
      <c r="DD13" s="7"/>
      <c r="DE13" s="7"/>
      <c r="DF13" s="7"/>
      <c r="DG13" s="7"/>
      <c r="DH13" s="7"/>
      <c r="DI13" s="130"/>
      <c r="DJ13" s="130"/>
      <c r="DK13" s="130"/>
      <c r="DL13" s="130"/>
      <c r="DM13" s="130"/>
      <c r="DN13" s="130"/>
      <c r="DO13" s="7"/>
      <c r="DP13" s="7"/>
      <c r="DQ13" s="7"/>
      <c r="DR13" s="7"/>
      <c r="DS13" s="7"/>
      <c r="DT13" s="7"/>
      <c r="DU13" s="130"/>
      <c r="DV13" s="130"/>
      <c r="DW13" s="130"/>
      <c r="DX13" s="130"/>
      <c r="DY13" s="130"/>
      <c r="DZ13" s="130"/>
      <c r="EA13" s="7"/>
      <c r="EB13" s="7"/>
      <c r="EC13" s="7"/>
      <c r="ED13" s="7"/>
      <c r="EE13" s="7"/>
      <c r="EF13" s="7"/>
      <c r="EG13" s="130"/>
      <c r="EH13" s="130"/>
      <c r="EI13" s="130"/>
      <c r="EJ13" s="130"/>
      <c r="EK13" s="130"/>
      <c r="EL13" s="130"/>
      <c r="EM13" s="7"/>
      <c r="EN13" s="7"/>
      <c r="EO13" s="7"/>
      <c r="EP13" s="7"/>
      <c r="EQ13" s="7"/>
      <c r="ER13" s="7"/>
      <c r="ES13" s="130"/>
      <c r="ET13" s="130"/>
      <c r="EU13" s="130"/>
      <c r="EV13" s="130"/>
      <c r="EW13" s="130"/>
      <c r="EX13" s="130"/>
      <c r="EY13" s="7"/>
      <c r="EZ13" s="7"/>
      <c r="FA13" s="7"/>
      <c r="FB13" s="7"/>
      <c r="FC13" s="7"/>
      <c r="FD13" s="7"/>
      <c r="FE13" s="130"/>
      <c r="FF13" s="130"/>
      <c r="FG13" s="130"/>
      <c r="FH13" s="130"/>
      <c r="FI13" s="130"/>
      <c r="FJ13" s="130"/>
      <c r="FK13" s="7"/>
      <c r="FL13" s="7"/>
      <c r="FM13" s="7"/>
      <c r="FN13" s="7"/>
      <c r="FO13" s="7"/>
      <c r="FP13" s="7"/>
      <c r="FQ13" s="130"/>
      <c r="FR13" s="130"/>
      <c r="FS13" s="130"/>
      <c r="FT13" s="130"/>
      <c r="FU13" s="130"/>
      <c r="FV13" s="130"/>
      <c r="FW13" s="7"/>
      <c r="FX13" s="7"/>
      <c r="FY13" s="7"/>
      <c r="FZ13" s="7"/>
      <c r="GA13" s="7"/>
      <c r="GB13" s="7"/>
      <c r="GC13" s="130"/>
      <c r="GD13" s="130"/>
      <c r="GE13" s="130"/>
      <c r="GF13" s="130"/>
      <c r="GG13" s="130"/>
      <c r="GH13" s="130"/>
      <c r="GI13" s="7"/>
      <c r="GJ13" s="7"/>
      <c r="GK13" s="7"/>
      <c r="GL13" s="7"/>
      <c r="GM13" s="7"/>
      <c r="GN13" s="7"/>
      <c r="GO13" s="130"/>
      <c r="GP13" s="130"/>
      <c r="GQ13" s="130"/>
      <c r="GR13" s="130"/>
      <c r="GS13" s="130"/>
      <c r="GT13" s="130"/>
      <c r="GU13" s="7"/>
      <c r="GV13" s="7"/>
      <c r="GW13" s="7"/>
      <c r="GX13" s="7"/>
      <c r="GY13" s="7"/>
      <c r="GZ13" s="7"/>
      <c r="HA13" s="130"/>
      <c r="HB13" s="130"/>
      <c r="HC13" s="130"/>
      <c r="HD13" s="130"/>
      <c r="HE13" s="130"/>
      <c r="HF13" s="130"/>
      <c r="HG13" s="7"/>
      <c r="HH13" s="7"/>
      <c r="HI13" s="7"/>
      <c r="HJ13" s="7"/>
      <c r="HK13" s="7"/>
      <c r="HL13" s="7"/>
      <c r="HM13" s="130"/>
      <c r="HN13" s="130"/>
      <c r="HO13" s="130"/>
      <c r="HP13" s="130"/>
      <c r="HQ13" s="130"/>
      <c r="HR13" s="130"/>
      <c r="HS13" s="7"/>
      <c r="HT13" s="7"/>
      <c r="HU13" s="7"/>
      <c r="HV13" s="7"/>
      <c r="HW13" s="7"/>
      <c r="HX13" s="7"/>
      <c r="HY13" s="130"/>
      <c r="HZ13" s="130"/>
      <c r="IA13" s="130"/>
      <c r="IB13" s="130"/>
      <c r="IC13" s="130"/>
      <c r="ID13" s="193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" customFormat="1" ht="12.75">
      <c r="A14" s="345" t="str">
        <f>'UD ALZIRA'!A14</f>
        <v>Miguel Ángel</v>
      </c>
      <c r="B14" s="116" t="s">
        <v>135</v>
      </c>
      <c r="C14" s="215">
        <f t="shared" si="0"/>
        <v>1</v>
      </c>
      <c r="D14" s="88">
        <f t="shared" si="7"/>
        <v>1</v>
      </c>
      <c r="E14" s="192">
        <f t="shared" si="1"/>
        <v>0</v>
      </c>
      <c r="F14" s="130">
        <f t="shared" si="2"/>
        <v>0</v>
      </c>
      <c r="G14" s="130">
        <f t="shared" si="3"/>
        <v>1</v>
      </c>
      <c r="H14" s="130">
        <f t="shared" si="4"/>
        <v>0</v>
      </c>
      <c r="I14" s="130">
        <f t="shared" si="5"/>
        <v>0</v>
      </c>
      <c r="J14" s="193">
        <f t="shared" si="6"/>
        <v>0</v>
      </c>
      <c r="K14" s="89"/>
      <c r="L14" s="65"/>
      <c r="M14" s="65"/>
      <c r="N14" s="65"/>
      <c r="O14" s="65"/>
      <c r="P14" s="65"/>
      <c r="Q14" s="119"/>
      <c r="R14" s="119"/>
      <c r="S14" s="119"/>
      <c r="T14" s="119"/>
      <c r="U14" s="119"/>
      <c r="V14" s="119"/>
      <c r="W14" s="65"/>
      <c r="X14" s="65"/>
      <c r="Y14" s="65"/>
      <c r="Z14" s="65"/>
      <c r="AA14" s="65"/>
      <c r="AB14" s="65"/>
      <c r="AC14" s="119"/>
      <c r="AD14" s="119"/>
      <c r="AE14" s="119"/>
      <c r="AF14" s="119"/>
      <c r="AG14" s="119"/>
      <c r="AH14" s="119"/>
      <c r="AI14" s="65"/>
      <c r="AJ14" s="65"/>
      <c r="AK14" s="65"/>
      <c r="AL14" s="65"/>
      <c r="AM14" s="65"/>
      <c r="AN14" s="65"/>
      <c r="AO14" s="119"/>
      <c r="AP14" s="119"/>
      <c r="AQ14" s="119"/>
      <c r="AR14" s="119"/>
      <c r="AS14" s="119"/>
      <c r="AT14" s="119"/>
      <c r="AU14" s="65"/>
      <c r="AV14" s="65"/>
      <c r="AW14" s="65"/>
      <c r="AX14" s="65"/>
      <c r="AY14" s="65"/>
      <c r="AZ14" s="65"/>
      <c r="BA14" s="119"/>
      <c r="BB14" s="119"/>
      <c r="BC14" s="119"/>
      <c r="BD14" s="119"/>
      <c r="BE14" s="130"/>
      <c r="BF14" s="130"/>
      <c r="BG14" s="7"/>
      <c r="BH14" s="7"/>
      <c r="BI14" s="7"/>
      <c r="BJ14" s="7"/>
      <c r="BK14" s="7"/>
      <c r="BL14" s="7"/>
      <c r="BM14" s="130"/>
      <c r="BN14" s="130"/>
      <c r="BO14" s="130"/>
      <c r="BP14" s="130"/>
      <c r="BQ14" s="130"/>
      <c r="BR14" s="130"/>
      <c r="BS14" s="7"/>
      <c r="BT14" s="7"/>
      <c r="BU14" s="7"/>
      <c r="BV14" s="7"/>
      <c r="BW14" s="7"/>
      <c r="BX14" s="7"/>
      <c r="BY14" s="130"/>
      <c r="BZ14" s="130"/>
      <c r="CA14" s="130"/>
      <c r="CB14" s="130"/>
      <c r="CC14" s="130"/>
      <c r="CD14" s="134"/>
      <c r="CE14" s="7"/>
      <c r="CF14" s="7"/>
      <c r="CG14" s="7"/>
      <c r="CH14" s="7"/>
      <c r="CI14" s="7"/>
      <c r="CJ14" s="7"/>
      <c r="CK14" s="130"/>
      <c r="CL14" s="130"/>
      <c r="CM14" s="130"/>
      <c r="CN14" s="130"/>
      <c r="CO14" s="130"/>
      <c r="CP14" s="130"/>
      <c r="CQ14" s="7"/>
      <c r="CR14" s="7"/>
      <c r="CS14" s="7"/>
      <c r="CT14" s="7"/>
      <c r="CU14" s="7"/>
      <c r="CV14" s="7"/>
      <c r="CW14" s="130"/>
      <c r="CX14" s="130"/>
      <c r="CY14" s="130"/>
      <c r="CZ14" s="130"/>
      <c r="DA14" s="130"/>
      <c r="DB14" s="130"/>
      <c r="DC14" s="7"/>
      <c r="DD14" s="7"/>
      <c r="DE14" s="7"/>
      <c r="DF14" s="7"/>
      <c r="DG14" s="7"/>
      <c r="DH14" s="7"/>
      <c r="DI14" s="130"/>
      <c r="DJ14" s="130"/>
      <c r="DK14" s="130"/>
      <c r="DL14" s="130"/>
      <c r="DM14" s="130"/>
      <c r="DN14" s="130"/>
      <c r="DO14" s="7"/>
      <c r="DP14" s="7"/>
      <c r="DQ14" s="7"/>
      <c r="DR14" s="7"/>
      <c r="DS14" s="7"/>
      <c r="DT14" s="7"/>
      <c r="DU14" s="130"/>
      <c r="DV14" s="130"/>
      <c r="DW14" s="130"/>
      <c r="DX14" s="130"/>
      <c r="DY14" s="130"/>
      <c r="DZ14" s="130"/>
      <c r="EA14" s="7"/>
      <c r="EB14" s="7"/>
      <c r="EC14" s="7"/>
      <c r="ED14" s="7"/>
      <c r="EE14" s="7"/>
      <c r="EF14" s="7"/>
      <c r="EG14" s="130"/>
      <c r="EH14" s="130"/>
      <c r="EI14" s="130"/>
      <c r="EJ14" s="130"/>
      <c r="EK14" s="130"/>
      <c r="EL14" s="130"/>
      <c r="EM14" s="7"/>
      <c r="EN14" s="7"/>
      <c r="EO14" s="7"/>
      <c r="EP14" s="7"/>
      <c r="EQ14" s="7"/>
      <c r="ER14" s="7"/>
      <c r="ES14" s="130"/>
      <c r="ET14" s="130"/>
      <c r="EU14" s="130"/>
      <c r="EV14" s="130"/>
      <c r="EW14" s="130"/>
      <c r="EX14" s="130"/>
      <c r="EY14" s="7"/>
      <c r="EZ14" s="7"/>
      <c r="FA14" s="7"/>
      <c r="FB14" s="7"/>
      <c r="FC14" s="7"/>
      <c r="FD14" s="7"/>
      <c r="FE14" s="130"/>
      <c r="FF14" s="130"/>
      <c r="FG14" s="130"/>
      <c r="FH14" s="130"/>
      <c r="FI14" s="130"/>
      <c r="FJ14" s="130"/>
      <c r="FK14" s="7"/>
      <c r="FL14" s="7"/>
      <c r="FM14" s="7"/>
      <c r="FN14" s="7"/>
      <c r="FO14" s="7"/>
      <c r="FP14" s="7"/>
      <c r="FQ14" s="130"/>
      <c r="FR14" s="130"/>
      <c r="FS14" s="130"/>
      <c r="FT14" s="130"/>
      <c r="FU14" s="130"/>
      <c r="FV14" s="130"/>
      <c r="FW14" s="7"/>
      <c r="FX14" s="7"/>
      <c r="FY14" s="7"/>
      <c r="FZ14" s="7"/>
      <c r="GA14" s="7"/>
      <c r="GB14" s="7"/>
      <c r="GC14" s="130"/>
      <c r="GD14" s="130"/>
      <c r="GE14" s="130"/>
      <c r="GF14" s="130"/>
      <c r="GG14" s="130"/>
      <c r="GH14" s="130"/>
      <c r="GI14" s="7"/>
      <c r="GJ14" s="7"/>
      <c r="GK14" s="7"/>
      <c r="GL14" s="7"/>
      <c r="GM14" s="7"/>
      <c r="GN14" s="7"/>
      <c r="GO14" s="130"/>
      <c r="GP14" s="130"/>
      <c r="GQ14" s="130"/>
      <c r="GR14" s="130"/>
      <c r="GS14" s="130"/>
      <c r="GT14" s="130"/>
      <c r="GU14" s="7"/>
      <c r="GV14" s="7"/>
      <c r="GW14" s="7">
        <v>1</v>
      </c>
      <c r="GX14" s="7"/>
      <c r="GY14" s="7"/>
      <c r="GZ14" s="7"/>
      <c r="HA14" s="130"/>
      <c r="HB14" s="130"/>
      <c r="HC14" s="130"/>
      <c r="HD14" s="130"/>
      <c r="HE14" s="130"/>
      <c r="HF14" s="130"/>
      <c r="HG14" s="7"/>
      <c r="HH14" s="7"/>
      <c r="HI14" s="7"/>
      <c r="HJ14" s="7"/>
      <c r="HK14" s="7"/>
      <c r="HL14" s="7"/>
      <c r="HM14" s="130"/>
      <c r="HN14" s="130"/>
      <c r="HO14" s="130"/>
      <c r="HP14" s="130"/>
      <c r="HQ14" s="130"/>
      <c r="HR14" s="130"/>
      <c r="HS14" s="7"/>
      <c r="HT14" s="7"/>
      <c r="HU14" s="7"/>
      <c r="HV14" s="7"/>
      <c r="HW14" s="7"/>
      <c r="HX14" s="7"/>
      <c r="HY14" s="130"/>
      <c r="HZ14" s="130"/>
      <c r="IA14" s="130"/>
      <c r="IB14" s="130"/>
      <c r="IC14" s="130"/>
      <c r="ID14" s="193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" customFormat="1" ht="12.75" customHeight="1">
      <c r="A15" s="345" t="str">
        <f>'UD ALZIRA'!A15</f>
        <v>Óscar Prats</v>
      </c>
      <c r="B15" s="116" t="s">
        <v>132</v>
      </c>
      <c r="C15" s="215">
        <f t="shared" si="0"/>
        <v>2</v>
      </c>
      <c r="D15" s="88">
        <f t="shared" si="7"/>
        <v>2</v>
      </c>
      <c r="E15" s="192">
        <f t="shared" si="1"/>
        <v>0</v>
      </c>
      <c r="F15" s="130">
        <f t="shared" si="2"/>
        <v>1</v>
      </c>
      <c r="G15" s="130">
        <f t="shared" si="3"/>
        <v>0</v>
      </c>
      <c r="H15" s="130">
        <f t="shared" si="4"/>
        <v>0</v>
      </c>
      <c r="I15" s="130">
        <f t="shared" si="5"/>
        <v>1</v>
      </c>
      <c r="J15" s="193">
        <f t="shared" si="6"/>
        <v>0</v>
      </c>
      <c r="K15" s="89"/>
      <c r="L15" s="65"/>
      <c r="M15" s="65"/>
      <c r="N15" s="65"/>
      <c r="O15" s="65"/>
      <c r="P15" s="65"/>
      <c r="Q15" s="119"/>
      <c r="R15" s="119"/>
      <c r="S15" s="119"/>
      <c r="T15" s="119"/>
      <c r="U15" s="119"/>
      <c r="V15" s="119"/>
      <c r="W15" s="65"/>
      <c r="X15" s="65"/>
      <c r="Y15" s="65"/>
      <c r="Z15" s="65"/>
      <c r="AA15" s="65"/>
      <c r="AB15" s="65"/>
      <c r="AC15" s="119"/>
      <c r="AD15" s="119"/>
      <c r="AE15" s="119"/>
      <c r="AF15" s="119"/>
      <c r="AG15" s="119"/>
      <c r="AH15" s="119"/>
      <c r="AI15" s="65"/>
      <c r="AJ15" s="65"/>
      <c r="AK15" s="65"/>
      <c r="AL15" s="65"/>
      <c r="AM15" s="65"/>
      <c r="AN15" s="65"/>
      <c r="AO15" s="119"/>
      <c r="AP15" s="119"/>
      <c r="AQ15" s="119"/>
      <c r="AR15" s="119"/>
      <c r="AS15" s="119"/>
      <c r="AT15" s="119"/>
      <c r="AU15" s="65"/>
      <c r="AV15" s="65"/>
      <c r="AW15" s="65"/>
      <c r="AX15" s="65"/>
      <c r="AY15" s="65"/>
      <c r="AZ15" s="65"/>
      <c r="BA15" s="119"/>
      <c r="BB15" s="119"/>
      <c r="BC15" s="119"/>
      <c r="BD15" s="119"/>
      <c r="BE15" s="130"/>
      <c r="BF15" s="130"/>
      <c r="BG15" s="7"/>
      <c r="BH15" s="7"/>
      <c r="BI15" s="7"/>
      <c r="BJ15" s="7"/>
      <c r="BK15" s="7"/>
      <c r="BL15" s="7"/>
      <c r="BM15" s="130"/>
      <c r="BN15" s="130"/>
      <c r="BO15" s="130"/>
      <c r="BP15" s="130"/>
      <c r="BQ15" s="130"/>
      <c r="BR15" s="130"/>
      <c r="BS15" s="7"/>
      <c r="BT15" s="7"/>
      <c r="BU15" s="7"/>
      <c r="BV15" s="7"/>
      <c r="BW15" s="7"/>
      <c r="BX15" s="7"/>
      <c r="BY15" s="130"/>
      <c r="BZ15" s="130"/>
      <c r="CA15" s="130"/>
      <c r="CB15" s="130"/>
      <c r="CC15" s="130"/>
      <c r="CD15" s="134"/>
      <c r="CE15" s="7"/>
      <c r="CF15" s="7"/>
      <c r="CG15" s="7"/>
      <c r="CH15" s="7"/>
      <c r="CI15" s="7"/>
      <c r="CJ15" s="7"/>
      <c r="CK15" s="130"/>
      <c r="CL15" s="130"/>
      <c r="CM15" s="130"/>
      <c r="CN15" s="130"/>
      <c r="CO15" s="130"/>
      <c r="CP15" s="130"/>
      <c r="CQ15" s="7"/>
      <c r="CR15" s="7"/>
      <c r="CS15" s="7"/>
      <c r="CT15" s="7"/>
      <c r="CU15" s="7"/>
      <c r="CV15" s="7"/>
      <c r="CW15" s="130"/>
      <c r="CX15" s="130"/>
      <c r="CY15" s="130"/>
      <c r="CZ15" s="130"/>
      <c r="DA15" s="130"/>
      <c r="DB15" s="130"/>
      <c r="DC15" s="7"/>
      <c r="DD15" s="7"/>
      <c r="DE15" s="7"/>
      <c r="DF15" s="7"/>
      <c r="DG15" s="7"/>
      <c r="DH15" s="7"/>
      <c r="DI15" s="130"/>
      <c r="DJ15" s="130"/>
      <c r="DK15" s="130"/>
      <c r="DL15" s="130"/>
      <c r="DM15" s="130"/>
      <c r="DN15" s="130"/>
      <c r="DO15" s="7"/>
      <c r="DP15" s="7"/>
      <c r="DQ15" s="7"/>
      <c r="DR15" s="7"/>
      <c r="DS15" s="7"/>
      <c r="DT15" s="7"/>
      <c r="DU15" s="130"/>
      <c r="DV15" s="130"/>
      <c r="DW15" s="130"/>
      <c r="DX15" s="130"/>
      <c r="DY15" s="130"/>
      <c r="DZ15" s="130"/>
      <c r="EA15" s="7"/>
      <c r="EB15" s="7"/>
      <c r="EC15" s="7"/>
      <c r="ED15" s="7"/>
      <c r="EE15" s="7"/>
      <c r="EF15" s="7"/>
      <c r="EG15" s="130"/>
      <c r="EH15" s="130"/>
      <c r="EI15" s="130"/>
      <c r="EJ15" s="130"/>
      <c r="EK15" s="130"/>
      <c r="EL15" s="130"/>
      <c r="EM15" s="7"/>
      <c r="EN15" s="7"/>
      <c r="EO15" s="7"/>
      <c r="EP15" s="7"/>
      <c r="EQ15" s="7"/>
      <c r="ER15" s="7"/>
      <c r="ES15" s="130"/>
      <c r="ET15" s="130"/>
      <c r="EU15" s="130"/>
      <c r="EV15" s="130"/>
      <c r="EW15" s="130"/>
      <c r="EX15" s="130"/>
      <c r="EY15" s="7"/>
      <c r="EZ15" s="7"/>
      <c r="FA15" s="7"/>
      <c r="FB15" s="7"/>
      <c r="FC15" s="7"/>
      <c r="FD15" s="7"/>
      <c r="FE15" s="130"/>
      <c r="FF15" s="130"/>
      <c r="FG15" s="130"/>
      <c r="FH15" s="130"/>
      <c r="FI15" s="130"/>
      <c r="FJ15" s="130"/>
      <c r="FK15" s="7"/>
      <c r="FL15" s="7"/>
      <c r="FM15" s="7"/>
      <c r="FN15" s="7"/>
      <c r="FO15" s="7"/>
      <c r="FP15" s="7"/>
      <c r="FQ15" s="130"/>
      <c r="FR15" s="130">
        <v>1</v>
      </c>
      <c r="FS15" s="130"/>
      <c r="FT15" s="130"/>
      <c r="FU15" s="130">
        <v>1</v>
      </c>
      <c r="FV15" s="130"/>
      <c r="FW15" s="7"/>
      <c r="FX15" s="7"/>
      <c r="FY15" s="7"/>
      <c r="FZ15" s="7"/>
      <c r="GA15" s="7"/>
      <c r="GB15" s="7"/>
      <c r="GC15" s="130"/>
      <c r="GD15" s="130"/>
      <c r="GE15" s="130"/>
      <c r="GF15" s="130"/>
      <c r="GG15" s="130"/>
      <c r="GH15" s="130"/>
      <c r="GI15" s="7"/>
      <c r="GJ15" s="7"/>
      <c r="GK15" s="7"/>
      <c r="GL15" s="7"/>
      <c r="GM15" s="7"/>
      <c r="GN15" s="7"/>
      <c r="GO15" s="130"/>
      <c r="GP15" s="130"/>
      <c r="GQ15" s="130"/>
      <c r="GR15" s="130"/>
      <c r="GS15" s="130"/>
      <c r="GT15" s="130"/>
      <c r="GU15" s="7"/>
      <c r="GV15" s="7"/>
      <c r="GW15" s="7"/>
      <c r="GX15" s="7"/>
      <c r="GY15" s="7"/>
      <c r="GZ15" s="7"/>
      <c r="HA15" s="130"/>
      <c r="HB15" s="130"/>
      <c r="HC15" s="130"/>
      <c r="HD15" s="130"/>
      <c r="HE15" s="130"/>
      <c r="HF15" s="130"/>
      <c r="HG15" s="7"/>
      <c r="HH15" s="7"/>
      <c r="HI15" s="7"/>
      <c r="HJ15" s="7"/>
      <c r="HK15" s="7"/>
      <c r="HL15" s="7"/>
      <c r="HM15" s="130"/>
      <c r="HN15" s="130"/>
      <c r="HO15" s="130"/>
      <c r="HP15" s="130"/>
      <c r="HQ15" s="130"/>
      <c r="HR15" s="130"/>
      <c r="HS15" s="7"/>
      <c r="HT15" s="7"/>
      <c r="HU15" s="7"/>
      <c r="HV15" s="7"/>
      <c r="HW15" s="7"/>
      <c r="HX15" s="7"/>
      <c r="HY15" s="130"/>
      <c r="HZ15" s="130"/>
      <c r="IA15" s="130"/>
      <c r="IB15" s="130"/>
      <c r="IC15" s="130"/>
      <c r="ID15" s="193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" customFormat="1" ht="12.75" customHeight="1">
      <c r="A16" s="345" t="str">
        <f>'UD ALZIRA'!A16</f>
        <v>Palomares</v>
      </c>
      <c r="B16" s="116" t="s">
        <v>133</v>
      </c>
      <c r="C16" s="215">
        <f t="shared" si="0"/>
        <v>0</v>
      </c>
      <c r="D16" s="88">
        <f t="shared" si="7"/>
        <v>0</v>
      </c>
      <c r="E16" s="192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93">
        <f t="shared" si="6"/>
        <v>0</v>
      </c>
      <c r="K16" s="89"/>
      <c r="L16" s="65"/>
      <c r="M16" s="65"/>
      <c r="N16" s="65"/>
      <c r="O16" s="65"/>
      <c r="P16" s="65"/>
      <c r="Q16" s="119"/>
      <c r="R16" s="119"/>
      <c r="S16" s="119"/>
      <c r="T16" s="119"/>
      <c r="U16" s="119"/>
      <c r="V16" s="119"/>
      <c r="W16" s="65"/>
      <c r="X16" s="65"/>
      <c r="Y16" s="65"/>
      <c r="Z16" s="65"/>
      <c r="AA16" s="65"/>
      <c r="AB16" s="65"/>
      <c r="AC16" s="119"/>
      <c r="AD16" s="119"/>
      <c r="AE16" s="119"/>
      <c r="AF16" s="119"/>
      <c r="AG16" s="119"/>
      <c r="AH16" s="119"/>
      <c r="AI16" s="65"/>
      <c r="AJ16" s="65"/>
      <c r="AK16" s="65"/>
      <c r="AL16" s="65"/>
      <c r="AM16" s="65"/>
      <c r="AN16" s="65"/>
      <c r="AO16" s="119"/>
      <c r="AP16" s="119"/>
      <c r="AQ16" s="119"/>
      <c r="AR16" s="119"/>
      <c r="AS16" s="119"/>
      <c r="AT16" s="119"/>
      <c r="AU16" s="65"/>
      <c r="AV16" s="65"/>
      <c r="AW16" s="65"/>
      <c r="AX16" s="65"/>
      <c r="AY16" s="65"/>
      <c r="AZ16" s="65"/>
      <c r="BA16" s="119"/>
      <c r="BB16" s="119"/>
      <c r="BC16" s="119"/>
      <c r="BD16" s="119"/>
      <c r="BE16" s="130"/>
      <c r="BF16" s="130"/>
      <c r="BG16" s="7"/>
      <c r="BH16" s="7"/>
      <c r="BI16" s="7"/>
      <c r="BJ16" s="7"/>
      <c r="BK16" s="7"/>
      <c r="BL16" s="7"/>
      <c r="BM16" s="130"/>
      <c r="BN16" s="130"/>
      <c r="BO16" s="130"/>
      <c r="BP16" s="130"/>
      <c r="BQ16" s="130"/>
      <c r="BR16" s="130"/>
      <c r="BS16" s="7"/>
      <c r="BT16" s="7"/>
      <c r="BU16" s="7"/>
      <c r="BV16" s="7"/>
      <c r="BW16" s="7"/>
      <c r="BX16" s="7"/>
      <c r="BY16" s="130"/>
      <c r="BZ16" s="130"/>
      <c r="CA16" s="130"/>
      <c r="CB16" s="130"/>
      <c r="CC16" s="130"/>
      <c r="CD16" s="134"/>
      <c r="CE16" s="7"/>
      <c r="CF16" s="7"/>
      <c r="CG16" s="7"/>
      <c r="CH16" s="7"/>
      <c r="CI16" s="7"/>
      <c r="CJ16" s="7"/>
      <c r="CK16" s="130"/>
      <c r="CL16" s="130"/>
      <c r="CM16" s="130"/>
      <c r="CN16" s="130"/>
      <c r="CO16" s="130"/>
      <c r="CP16" s="130"/>
      <c r="CQ16" s="7"/>
      <c r="CR16" s="7"/>
      <c r="CS16" s="7"/>
      <c r="CT16" s="7"/>
      <c r="CU16" s="7"/>
      <c r="CV16" s="7"/>
      <c r="CW16" s="130"/>
      <c r="CX16" s="130"/>
      <c r="CY16" s="130"/>
      <c r="CZ16" s="130"/>
      <c r="DA16" s="130"/>
      <c r="DB16" s="130"/>
      <c r="DC16" s="7"/>
      <c r="DD16" s="7"/>
      <c r="DE16" s="7"/>
      <c r="DF16" s="7"/>
      <c r="DG16" s="7"/>
      <c r="DH16" s="7"/>
      <c r="DI16" s="130"/>
      <c r="DJ16" s="130"/>
      <c r="DK16" s="130"/>
      <c r="DL16" s="130"/>
      <c r="DM16" s="130"/>
      <c r="DN16" s="130"/>
      <c r="DO16" s="7"/>
      <c r="DP16" s="7"/>
      <c r="DQ16" s="7"/>
      <c r="DR16" s="7"/>
      <c r="DS16" s="7"/>
      <c r="DT16" s="7"/>
      <c r="DU16" s="130"/>
      <c r="DV16" s="130"/>
      <c r="DW16" s="130"/>
      <c r="DX16" s="130"/>
      <c r="DY16" s="130"/>
      <c r="DZ16" s="130"/>
      <c r="EA16" s="7"/>
      <c r="EB16" s="7"/>
      <c r="EC16" s="7"/>
      <c r="ED16" s="7"/>
      <c r="EE16" s="7"/>
      <c r="EF16" s="7"/>
      <c r="EG16" s="130"/>
      <c r="EH16" s="130"/>
      <c r="EI16" s="130"/>
      <c r="EJ16" s="130"/>
      <c r="EK16" s="130"/>
      <c r="EL16" s="130"/>
      <c r="EM16" s="7"/>
      <c r="EN16" s="7"/>
      <c r="EO16" s="7"/>
      <c r="EP16" s="7"/>
      <c r="EQ16" s="7"/>
      <c r="ER16" s="7"/>
      <c r="ES16" s="130"/>
      <c r="ET16" s="130"/>
      <c r="EU16" s="130"/>
      <c r="EV16" s="130"/>
      <c r="EW16" s="130"/>
      <c r="EX16" s="130"/>
      <c r="EY16" s="7"/>
      <c r="EZ16" s="7"/>
      <c r="FA16" s="7"/>
      <c r="FB16" s="7"/>
      <c r="FC16" s="7"/>
      <c r="FD16" s="7"/>
      <c r="FE16" s="130"/>
      <c r="FF16" s="130"/>
      <c r="FG16" s="130"/>
      <c r="FH16" s="130"/>
      <c r="FI16" s="130"/>
      <c r="FJ16" s="130"/>
      <c r="FK16" s="7"/>
      <c r="FL16" s="7"/>
      <c r="FM16" s="7"/>
      <c r="FN16" s="7"/>
      <c r="FO16" s="7"/>
      <c r="FP16" s="7"/>
      <c r="FQ16" s="130"/>
      <c r="FR16" s="130"/>
      <c r="FS16" s="130"/>
      <c r="FT16" s="130"/>
      <c r="FU16" s="130"/>
      <c r="FV16" s="130"/>
      <c r="FW16" s="7"/>
      <c r="FX16" s="7"/>
      <c r="FY16" s="7"/>
      <c r="FZ16" s="7"/>
      <c r="GA16" s="7"/>
      <c r="GB16" s="7"/>
      <c r="GC16" s="130"/>
      <c r="GD16" s="130"/>
      <c r="GE16" s="130"/>
      <c r="GF16" s="130"/>
      <c r="GG16" s="130"/>
      <c r="GH16" s="130"/>
      <c r="GI16" s="7"/>
      <c r="GJ16" s="7"/>
      <c r="GK16" s="7"/>
      <c r="GL16" s="7"/>
      <c r="GM16" s="7"/>
      <c r="GN16" s="7"/>
      <c r="GO16" s="130"/>
      <c r="GP16" s="130"/>
      <c r="GQ16" s="130"/>
      <c r="GR16" s="130"/>
      <c r="GS16" s="130"/>
      <c r="GT16" s="130"/>
      <c r="GU16" s="7"/>
      <c r="GV16" s="7"/>
      <c r="GW16" s="7"/>
      <c r="GX16" s="7"/>
      <c r="GY16" s="7"/>
      <c r="GZ16" s="7"/>
      <c r="HA16" s="130"/>
      <c r="HB16" s="130"/>
      <c r="HC16" s="130"/>
      <c r="HD16" s="130"/>
      <c r="HE16" s="130"/>
      <c r="HF16" s="130"/>
      <c r="HG16" s="7"/>
      <c r="HH16" s="7"/>
      <c r="HI16" s="7"/>
      <c r="HJ16" s="7"/>
      <c r="HK16" s="7"/>
      <c r="HL16" s="7"/>
      <c r="HM16" s="130"/>
      <c r="HN16" s="130"/>
      <c r="HO16" s="130"/>
      <c r="HP16" s="130"/>
      <c r="HQ16" s="130"/>
      <c r="HR16" s="130"/>
      <c r="HS16" s="7"/>
      <c r="HT16" s="7"/>
      <c r="HU16" s="7"/>
      <c r="HV16" s="7"/>
      <c r="HW16" s="7"/>
      <c r="HX16" s="7"/>
      <c r="HY16" s="130"/>
      <c r="HZ16" s="130"/>
      <c r="IA16" s="130"/>
      <c r="IB16" s="130"/>
      <c r="IC16" s="130"/>
      <c r="ID16" s="193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12.75" customHeight="1">
      <c r="A17" s="345" t="str">
        <f>'UD ALZIRA'!A17</f>
        <v>Victoria</v>
      </c>
      <c r="B17" s="116" t="s">
        <v>134</v>
      </c>
      <c r="C17" s="215">
        <f t="shared" si="0"/>
        <v>0</v>
      </c>
      <c r="D17" s="88">
        <f t="shared" si="7"/>
        <v>0</v>
      </c>
      <c r="E17" s="192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93">
        <f t="shared" si="6"/>
        <v>0</v>
      </c>
      <c r="K17" s="89"/>
      <c r="L17" s="65"/>
      <c r="M17" s="65"/>
      <c r="N17" s="65"/>
      <c r="O17" s="65"/>
      <c r="P17" s="65"/>
      <c r="Q17" s="119"/>
      <c r="R17" s="119"/>
      <c r="S17" s="119"/>
      <c r="T17" s="119"/>
      <c r="U17" s="119"/>
      <c r="V17" s="119"/>
      <c r="W17" s="65"/>
      <c r="X17" s="65"/>
      <c r="Y17" s="65"/>
      <c r="Z17" s="65"/>
      <c r="AA17" s="65"/>
      <c r="AB17" s="65"/>
      <c r="AC17" s="119"/>
      <c r="AD17" s="119"/>
      <c r="AE17" s="119"/>
      <c r="AF17" s="119"/>
      <c r="AG17" s="119"/>
      <c r="AH17" s="119"/>
      <c r="AI17" s="65"/>
      <c r="AJ17" s="65"/>
      <c r="AK17" s="65"/>
      <c r="AL17" s="65"/>
      <c r="AM17" s="65"/>
      <c r="AN17" s="65"/>
      <c r="AO17" s="119"/>
      <c r="AP17" s="119"/>
      <c r="AQ17" s="119"/>
      <c r="AR17" s="119"/>
      <c r="AS17" s="119"/>
      <c r="AT17" s="119"/>
      <c r="AU17" s="65"/>
      <c r="AV17" s="65"/>
      <c r="AW17" s="65"/>
      <c r="AX17" s="65"/>
      <c r="AY17" s="65"/>
      <c r="AZ17" s="65"/>
      <c r="BA17" s="119"/>
      <c r="BB17" s="119"/>
      <c r="BC17" s="119"/>
      <c r="BD17" s="119"/>
      <c r="BE17" s="130"/>
      <c r="BF17" s="130"/>
      <c r="BG17" s="7"/>
      <c r="BH17" s="7"/>
      <c r="BI17" s="7"/>
      <c r="BJ17" s="7"/>
      <c r="BK17" s="7"/>
      <c r="BL17" s="7"/>
      <c r="BM17" s="130"/>
      <c r="BN17" s="130"/>
      <c r="BO17" s="130"/>
      <c r="BP17" s="130"/>
      <c r="BQ17" s="130"/>
      <c r="BR17" s="130"/>
      <c r="BS17" s="7"/>
      <c r="BT17" s="7"/>
      <c r="BU17" s="7"/>
      <c r="BV17" s="7"/>
      <c r="BW17" s="7"/>
      <c r="BX17" s="7"/>
      <c r="BY17" s="130"/>
      <c r="BZ17" s="130"/>
      <c r="CA17" s="130"/>
      <c r="CB17" s="130"/>
      <c r="CC17" s="130"/>
      <c r="CD17" s="134"/>
      <c r="CE17" s="7"/>
      <c r="CF17" s="7"/>
      <c r="CG17" s="7"/>
      <c r="CH17" s="7"/>
      <c r="CI17" s="7"/>
      <c r="CJ17" s="7"/>
      <c r="CK17" s="130"/>
      <c r="CL17" s="130"/>
      <c r="CM17" s="130"/>
      <c r="CN17" s="130"/>
      <c r="CO17" s="130"/>
      <c r="CP17" s="130"/>
      <c r="CQ17" s="7"/>
      <c r="CR17" s="7"/>
      <c r="CS17" s="7"/>
      <c r="CT17" s="7"/>
      <c r="CU17" s="7"/>
      <c r="CV17" s="7"/>
      <c r="CW17" s="130"/>
      <c r="CX17" s="130"/>
      <c r="CY17" s="130"/>
      <c r="CZ17" s="130"/>
      <c r="DA17" s="130"/>
      <c r="DB17" s="130"/>
      <c r="DC17" s="7"/>
      <c r="DD17" s="7"/>
      <c r="DE17" s="7"/>
      <c r="DF17" s="7"/>
      <c r="DG17" s="7"/>
      <c r="DH17" s="7"/>
      <c r="DI17" s="130"/>
      <c r="DJ17" s="130"/>
      <c r="DK17" s="130"/>
      <c r="DL17" s="130"/>
      <c r="DM17" s="130"/>
      <c r="DN17" s="130"/>
      <c r="DO17" s="7"/>
      <c r="DP17" s="7"/>
      <c r="DQ17" s="7"/>
      <c r="DR17" s="7"/>
      <c r="DS17" s="7"/>
      <c r="DT17" s="7"/>
      <c r="DU17" s="130"/>
      <c r="DV17" s="130"/>
      <c r="DW17" s="130"/>
      <c r="DX17" s="130"/>
      <c r="DY17" s="130"/>
      <c r="DZ17" s="130"/>
      <c r="EA17" s="7"/>
      <c r="EB17" s="7"/>
      <c r="EC17" s="7"/>
      <c r="ED17" s="7"/>
      <c r="EE17" s="7"/>
      <c r="EF17" s="7"/>
      <c r="EG17" s="130"/>
      <c r="EH17" s="130"/>
      <c r="EI17" s="130"/>
      <c r="EJ17" s="130"/>
      <c r="EK17" s="130"/>
      <c r="EL17" s="130"/>
      <c r="EM17" s="7"/>
      <c r="EN17" s="7"/>
      <c r="EO17" s="7"/>
      <c r="EP17" s="7"/>
      <c r="EQ17" s="7"/>
      <c r="ER17" s="7"/>
      <c r="ES17" s="130"/>
      <c r="ET17" s="130"/>
      <c r="EU17" s="130"/>
      <c r="EV17" s="130"/>
      <c r="EW17" s="130"/>
      <c r="EX17" s="130"/>
      <c r="EY17" s="7"/>
      <c r="EZ17" s="7"/>
      <c r="FA17" s="7"/>
      <c r="FB17" s="7"/>
      <c r="FC17" s="7"/>
      <c r="FD17" s="7"/>
      <c r="FE17" s="130"/>
      <c r="FF17" s="130"/>
      <c r="FG17" s="130"/>
      <c r="FH17" s="130"/>
      <c r="FI17" s="130"/>
      <c r="FJ17" s="130"/>
      <c r="FK17" s="7"/>
      <c r="FL17" s="7"/>
      <c r="FM17" s="7"/>
      <c r="FN17" s="7"/>
      <c r="FO17" s="7"/>
      <c r="FP17" s="7"/>
      <c r="FQ17" s="130"/>
      <c r="FR17" s="130"/>
      <c r="FS17" s="130"/>
      <c r="FT17" s="130"/>
      <c r="FU17" s="130"/>
      <c r="FV17" s="130"/>
      <c r="FW17" s="7"/>
      <c r="FX17" s="7"/>
      <c r="FY17" s="7"/>
      <c r="FZ17" s="7"/>
      <c r="GA17" s="7"/>
      <c r="GB17" s="7"/>
      <c r="GC17" s="130"/>
      <c r="GD17" s="130"/>
      <c r="GE17" s="130"/>
      <c r="GF17" s="130"/>
      <c r="GG17" s="130"/>
      <c r="GH17" s="130"/>
      <c r="GI17" s="7"/>
      <c r="GJ17" s="7"/>
      <c r="GK17" s="7"/>
      <c r="GL17" s="7"/>
      <c r="GM17" s="7"/>
      <c r="GN17" s="7"/>
      <c r="GO17" s="130"/>
      <c r="GP17" s="130"/>
      <c r="GQ17" s="130"/>
      <c r="GR17" s="130"/>
      <c r="GS17" s="130"/>
      <c r="GT17" s="130"/>
      <c r="GU17" s="7"/>
      <c r="GV17" s="7"/>
      <c r="GW17" s="7"/>
      <c r="GX17" s="7"/>
      <c r="GY17" s="7"/>
      <c r="GZ17" s="7"/>
      <c r="HA17" s="130"/>
      <c r="HB17" s="130"/>
      <c r="HC17" s="130"/>
      <c r="HD17" s="130"/>
      <c r="HE17" s="130"/>
      <c r="HF17" s="130"/>
      <c r="HG17" s="7"/>
      <c r="HH17" s="7"/>
      <c r="HI17" s="7"/>
      <c r="HJ17" s="7"/>
      <c r="HK17" s="7"/>
      <c r="HL17" s="7"/>
      <c r="HM17" s="130"/>
      <c r="HN17" s="130"/>
      <c r="HO17" s="130"/>
      <c r="HP17" s="130"/>
      <c r="HQ17" s="130"/>
      <c r="HR17" s="130"/>
      <c r="HS17" s="7"/>
      <c r="HT17" s="7"/>
      <c r="HU17" s="7"/>
      <c r="HV17" s="7"/>
      <c r="HW17" s="7"/>
      <c r="HX17" s="7"/>
      <c r="HY17" s="130"/>
      <c r="HZ17" s="130"/>
      <c r="IA17" s="130"/>
      <c r="IB17" s="130"/>
      <c r="IC17" s="130"/>
      <c r="ID17" s="193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" customFormat="1" ht="12.75" customHeight="1">
      <c r="A18" s="345" t="str">
        <f>'UD ALZIRA'!A18</f>
        <v>Rafa Gimeno</v>
      </c>
      <c r="B18" s="116" t="s">
        <v>134</v>
      </c>
      <c r="C18" s="215">
        <f t="shared" si="0"/>
        <v>5</v>
      </c>
      <c r="D18" s="88">
        <f t="shared" si="7"/>
        <v>6</v>
      </c>
      <c r="E18" s="192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4</v>
      </c>
      <c r="I18" s="130">
        <f t="shared" si="5"/>
        <v>2</v>
      </c>
      <c r="J18" s="193">
        <f t="shared" si="6"/>
        <v>0</v>
      </c>
      <c r="K18" s="89"/>
      <c r="L18" s="65"/>
      <c r="M18" s="65"/>
      <c r="N18" s="65"/>
      <c r="O18" s="65"/>
      <c r="P18" s="65"/>
      <c r="Q18" s="119"/>
      <c r="R18" s="119"/>
      <c r="S18" s="119"/>
      <c r="T18" s="119"/>
      <c r="U18" s="119"/>
      <c r="V18" s="119"/>
      <c r="W18" s="65"/>
      <c r="X18" s="65"/>
      <c r="Y18" s="65"/>
      <c r="Z18" s="65"/>
      <c r="AA18" s="65"/>
      <c r="AB18" s="65"/>
      <c r="AC18" s="119"/>
      <c r="AD18" s="119"/>
      <c r="AE18" s="119"/>
      <c r="AF18" s="119"/>
      <c r="AG18" s="119"/>
      <c r="AH18" s="119"/>
      <c r="AI18" s="65"/>
      <c r="AJ18" s="65"/>
      <c r="AK18" s="65"/>
      <c r="AL18" s="65"/>
      <c r="AM18" s="65"/>
      <c r="AN18" s="65"/>
      <c r="AO18" s="119"/>
      <c r="AP18" s="119"/>
      <c r="AQ18" s="119"/>
      <c r="AR18" s="119"/>
      <c r="AS18" s="119"/>
      <c r="AT18" s="119"/>
      <c r="AU18" s="65"/>
      <c r="AV18" s="65"/>
      <c r="AW18" s="65"/>
      <c r="AX18" s="65"/>
      <c r="AY18" s="65"/>
      <c r="AZ18" s="65"/>
      <c r="BA18" s="119"/>
      <c r="BB18" s="119"/>
      <c r="BC18" s="119"/>
      <c r="BD18" s="119"/>
      <c r="BE18" s="130"/>
      <c r="BF18" s="130"/>
      <c r="BG18" s="7"/>
      <c r="BH18" s="7"/>
      <c r="BI18" s="7"/>
      <c r="BJ18" s="7"/>
      <c r="BK18" s="7"/>
      <c r="BL18" s="7"/>
      <c r="BM18" s="130"/>
      <c r="BN18" s="130"/>
      <c r="BO18" s="130"/>
      <c r="BP18" s="130"/>
      <c r="BQ18" s="130"/>
      <c r="BR18" s="130"/>
      <c r="BS18" s="7"/>
      <c r="BT18" s="7"/>
      <c r="BU18" s="7"/>
      <c r="BV18" s="7"/>
      <c r="BW18" s="7"/>
      <c r="BX18" s="7"/>
      <c r="BY18" s="130"/>
      <c r="BZ18" s="130"/>
      <c r="CA18" s="130"/>
      <c r="CB18" s="130"/>
      <c r="CC18" s="130"/>
      <c r="CD18" s="134"/>
      <c r="CE18" s="7"/>
      <c r="CF18" s="7"/>
      <c r="CG18" s="7"/>
      <c r="CH18" s="7"/>
      <c r="CI18" s="7"/>
      <c r="CJ18" s="7"/>
      <c r="CK18" s="130"/>
      <c r="CL18" s="130"/>
      <c r="CM18" s="130"/>
      <c r="CN18" s="130"/>
      <c r="CO18" s="130"/>
      <c r="CP18" s="130"/>
      <c r="CQ18" s="7"/>
      <c r="CR18" s="7"/>
      <c r="CS18" s="7"/>
      <c r="CT18" s="7"/>
      <c r="CU18" s="7"/>
      <c r="CV18" s="7"/>
      <c r="CW18" s="130"/>
      <c r="CX18" s="130"/>
      <c r="CY18" s="130"/>
      <c r="CZ18" s="130"/>
      <c r="DA18" s="130"/>
      <c r="DB18" s="130"/>
      <c r="DC18" s="7"/>
      <c r="DD18" s="7"/>
      <c r="DE18" s="7"/>
      <c r="DF18" s="7"/>
      <c r="DG18" s="7"/>
      <c r="DH18" s="7"/>
      <c r="DI18" s="130"/>
      <c r="DJ18" s="130"/>
      <c r="DK18" s="130"/>
      <c r="DL18" s="130"/>
      <c r="DM18" s="130"/>
      <c r="DN18" s="130"/>
      <c r="DO18" s="7"/>
      <c r="DP18" s="7"/>
      <c r="DQ18" s="7"/>
      <c r="DR18" s="7"/>
      <c r="DS18" s="7"/>
      <c r="DT18" s="7"/>
      <c r="DU18" s="130"/>
      <c r="DV18" s="130"/>
      <c r="DW18" s="130"/>
      <c r="DX18" s="130"/>
      <c r="DY18" s="130"/>
      <c r="DZ18" s="130"/>
      <c r="EA18" s="7"/>
      <c r="EB18" s="7"/>
      <c r="EC18" s="7"/>
      <c r="ED18" s="7"/>
      <c r="EE18" s="7"/>
      <c r="EF18" s="7"/>
      <c r="EG18" s="130"/>
      <c r="EH18" s="130"/>
      <c r="EI18" s="130"/>
      <c r="EJ18" s="130"/>
      <c r="EK18" s="130"/>
      <c r="EL18" s="130"/>
      <c r="EM18" s="7"/>
      <c r="EN18" s="7"/>
      <c r="EO18" s="7"/>
      <c r="EP18" s="7"/>
      <c r="EQ18" s="7"/>
      <c r="ER18" s="7"/>
      <c r="ES18" s="130"/>
      <c r="ET18" s="130"/>
      <c r="EU18" s="130"/>
      <c r="EV18" s="130"/>
      <c r="EW18" s="130"/>
      <c r="EX18" s="130"/>
      <c r="EY18" s="7"/>
      <c r="EZ18" s="7"/>
      <c r="FA18" s="7"/>
      <c r="FB18" s="7"/>
      <c r="FC18" s="7"/>
      <c r="FD18" s="7"/>
      <c r="FE18" s="130"/>
      <c r="FF18" s="130"/>
      <c r="FG18" s="130"/>
      <c r="FH18" s="130"/>
      <c r="FI18" s="130"/>
      <c r="FJ18" s="130"/>
      <c r="FK18" s="7"/>
      <c r="FL18" s="7"/>
      <c r="FM18" s="7"/>
      <c r="FN18" s="7"/>
      <c r="FO18" s="7"/>
      <c r="FP18" s="7"/>
      <c r="FQ18" s="130"/>
      <c r="FR18" s="130"/>
      <c r="FS18" s="130"/>
      <c r="FT18" s="130"/>
      <c r="FU18" s="130"/>
      <c r="FV18" s="130"/>
      <c r="FW18" s="7"/>
      <c r="FX18" s="7"/>
      <c r="FY18" s="7"/>
      <c r="FZ18" s="7">
        <v>1</v>
      </c>
      <c r="GA18" s="7"/>
      <c r="GB18" s="7"/>
      <c r="GC18" s="130"/>
      <c r="GD18" s="130"/>
      <c r="GE18" s="130"/>
      <c r="GF18" s="130">
        <v>1</v>
      </c>
      <c r="GG18" s="130"/>
      <c r="GH18" s="130"/>
      <c r="GI18" s="7"/>
      <c r="GJ18" s="7"/>
      <c r="GK18" s="7"/>
      <c r="GL18" s="7"/>
      <c r="GM18" s="7"/>
      <c r="GN18" s="7"/>
      <c r="GO18" s="130"/>
      <c r="GP18" s="130"/>
      <c r="GQ18" s="130"/>
      <c r="GR18" s="130">
        <v>1</v>
      </c>
      <c r="GS18" s="130"/>
      <c r="GT18" s="130"/>
      <c r="GU18" s="7"/>
      <c r="GV18" s="7"/>
      <c r="GW18" s="7"/>
      <c r="GX18" s="7"/>
      <c r="GY18" s="7">
        <v>1</v>
      </c>
      <c r="GZ18" s="7"/>
      <c r="HA18" s="130"/>
      <c r="HB18" s="130"/>
      <c r="HC18" s="130"/>
      <c r="HD18" s="130"/>
      <c r="HE18" s="130"/>
      <c r="HF18" s="130"/>
      <c r="HG18" s="7"/>
      <c r="HH18" s="7"/>
      <c r="HI18" s="7"/>
      <c r="HJ18" s="7"/>
      <c r="HK18" s="7"/>
      <c r="HL18" s="7"/>
      <c r="HM18" s="130"/>
      <c r="HN18" s="130"/>
      <c r="HO18" s="130"/>
      <c r="HP18" s="130">
        <v>1</v>
      </c>
      <c r="HQ18" s="130"/>
      <c r="HR18" s="130"/>
      <c r="HS18" s="7"/>
      <c r="HT18" s="7"/>
      <c r="HU18" s="7"/>
      <c r="HV18" s="7"/>
      <c r="HW18" s="7"/>
      <c r="HX18" s="7"/>
      <c r="HY18" s="130"/>
      <c r="HZ18" s="130"/>
      <c r="IA18" s="130"/>
      <c r="IB18" s="130"/>
      <c r="IC18" s="130"/>
      <c r="ID18" s="193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12.75" customHeight="1" hidden="1">
      <c r="A19" s="343">
        <f>'UD ALZIRA'!A19</f>
        <v>0</v>
      </c>
      <c r="B19" s="116"/>
      <c r="C19" s="360">
        <f t="shared" si="0"/>
        <v>0</v>
      </c>
      <c r="D19" s="88">
        <f t="shared" si="7"/>
        <v>0</v>
      </c>
      <c r="E19" s="192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93">
        <f t="shared" si="6"/>
        <v>0</v>
      </c>
      <c r="K19" s="89"/>
      <c r="L19" s="65"/>
      <c r="M19" s="65"/>
      <c r="N19" s="65"/>
      <c r="O19" s="65"/>
      <c r="P19" s="65"/>
      <c r="Q19" s="119"/>
      <c r="R19" s="119"/>
      <c r="S19" s="119"/>
      <c r="T19" s="119"/>
      <c r="U19" s="119"/>
      <c r="V19" s="119"/>
      <c r="W19" s="65"/>
      <c r="X19" s="65"/>
      <c r="Y19" s="65"/>
      <c r="Z19" s="65"/>
      <c r="AA19" s="65"/>
      <c r="AB19" s="65"/>
      <c r="AC19" s="119"/>
      <c r="AD19" s="119"/>
      <c r="AE19" s="119"/>
      <c r="AF19" s="119"/>
      <c r="AG19" s="119"/>
      <c r="AH19" s="119"/>
      <c r="AI19" s="65"/>
      <c r="AJ19" s="65"/>
      <c r="AK19" s="65"/>
      <c r="AL19" s="65"/>
      <c r="AM19" s="65"/>
      <c r="AN19" s="65"/>
      <c r="AO19" s="119"/>
      <c r="AP19" s="119"/>
      <c r="AQ19" s="119"/>
      <c r="AR19" s="119"/>
      <c r="AS19" s="119"/>
      <c r="AT19" s="119"/>
      <c r="AU19" s="65"/>
      <c r="AV19" s="65"/>
      <c r="AW19" s="65"/>
      <c r="AX19" s="65"/>
      <c r="AY19" s="65"/>
      <c r="AZ19" s="65"/>
      <c r="BA19" s="119"/>
      <c r="BB19" s="119"/>
      <c r="BC19" s="119"/>
      <c r="BD19" s="119"/>
      <c r="BE19" s="130"/>
      <c r="BF19" s="130"/>
      <c r="BG19" s="7"/>
      <c r="BH19" s="7"/>
      <c r="BI19" s="7"/>
      <c r="BJ19" s="7"/>
      <c r="BK19" s="7"/>
      <c r="BL19" s="7"/>
      <c r="BM19" s="130"/>
      <c r="BN19" s="130"/>
      <c r="BO19" s="130"/>
      <c r="BP19" s="130"/>
      <c r="BQ19" s="130"/>
      <c r="BR19" s="130"/>
      <c r="BS19" s="7"/>
      <c r="BT19" s="7"/>
      <c r="BU19" s="7"/>
      <c r="BV19" s="7"/>
      <c r="BW19" s="7"/>
      <c r="BX19" s="7"/>
      <c r="BY19" s="130"/>
      <c r="BZ19" s="130"/>
      <c r="CA19" s="130"/>
      <c r="CB19" s="130"/>
      <c r="CC19" s="130"/>
      <c r="CD19" s="134"/>
      <c r="CE19" s="7"/>
      <c r="CF19" s="7"/>
      <c r="CG19" s="7"/>
      <c r="CH19" s="7"/>
      <c r="CI19" s="7"/>
      <c r="CJ19" s="7"/>
      <c r="CK19" s="130"/>
      <c r="CL19" s="130"/>
      <c r="CM19" s="130"/>
      <c r="CN19" s="130"/>
      <c r="CO19" s="130"/>
      <c r="CP19" s="130"/>
      <c r="CQ19" s="7"/>
      <c r="CR19" s="7"/>
      <c r="CS19" s="7"/>
      <c r="CT19" s="7"/>
      <c r="CU19" s="7"/>
      <c r="CV19" s="7"/>
      <c r="CW19" s="130"/>
      <c r="CX19" s="130"/>
      <c r="CY19" s="130"/>
      <c r="CZ19" s="130"/>
      <c r="DA19" s="130"/>
      <c r="DB19" s="130"/>
      <c r="DC19" s="7"/>
      <c r="DD19" s="7"/>
      <c r="DE19" s="7"/>
      <c r="DF19" s="7"/>
      <c r="DG19" s="7"/>
      <c r="DH19" s="7"/>
      <c r="DI19" s="130"/>
      <c r="DJ19" s="130"/>
      <c r="DK19" s="130"/>
      <c r="DL19" s="130"/>
      <c r="DM19" s="130"/>
      <c r="DN19" s="130"/>
      <c r="DO19" s="7"/>
      <c r="DP19" s="7"/>
      <c r="DQ19" s="7"/>
      <c r="DR19" s="7"/>
      <c r="DS19" s="7"/>
      <c r="DT19" s="7"/>
      <c r="DU19" s="130"/>
      <c r="DV19" s="130"/>
      <c r="DW19" s="130"/>
      <c r="DX19" s="130"/>
      <c r="DY19" s="130"/>
      <c r="DZ19" s="130"/>
      <c r="EA19" s="7"/>
      <c r="EB19" s="7"/>
      <c r="EC19" s="7"/>
      <c r="ED19" s="7"/>
      <c r="EE19" s="7"/>
      <c r="EF19" s="7"/>
      <c r="EG19" s="130"/>
      <c r="EH19" s="130"/>
      <c r="EI19" s="130"/>
      <c r="EJ19" s="130"/>
      <c r="EK19" s="130"/>
      <c r="EL19" s="130"/>
      <c r="EM19" s="7"/>
      <c r="EN19" s="7"/>
      <c r="EO19" s="7"/>
      <c r="EP19" s="7"/>
      <c r="EQ19" s="7"/>
      <c r="ER19" s="7"/>
      <c r="ES19" s="130"/>
      <c r="ET19" s="130"/>
      <c r="EU19" s="130"/>
      <c r="EV19" s="130"/>
      <c r="EW19" s="130"/>
      <c r="EX19" s="130"/>
      <c r="EY19" s="7"/>
      <c r="EZ19" s="7"/>
      <c r="FA19" s="7"/>
      <c r="FB19" s="7"/>
      <c r="FC19" s="7"/>
      <c r="FD19" s="7"/>
      <c r="FE19" s="130"/>
      <c r="FF19" s="130"/>
      <c r="FG19" s="130"/>
      <c r="FH19" s="130"/>
      <c r="FI19" s="130"/>
      <c r="FJ19" s="130"/>
      <c r="FK19" s="7"/>
      <c r="FL19" s="7"/>
      <c r="FM19" s="7"/>
      <c r="FN19" s="7"/>
      <c r="FO19" s="7"/>
      <c r="FP19" s="7"/>
      <c r="FQ19" s="130"/>
      <c r="FR19" s="130"/>
      <c r="FS19" s="130"/>
      <c r="FT19" s="130"/>
      <c r="FU19" s="130"/>
      <c r="FV19" s="130"/>
      <c r="FW19" s="7"/>
      <c r="FX19" s="7"/>
      <c r="FY19" s="7"/>
      <c r="FZ19" s="7"/>
      <c r="GA19" s="7"/>
      <c r="GB19" s="7"/>
      <c r="GC19" s="130"/>
      <c r="GD19" s="130"/>
      <c r="GE19" s="130"/>
      <c r="GF19" s="130"/>
      <c r="GG19" s="130"/>
      <c r="GH19" s="130"/>
      <c r="GI19" s="7"/>
      <c r="GJ19" s="7"/>
      <c r="GK19" s="7"/>
      <c r="GL19" s="7"/>
      <c r="GM19" s="7"/>
      <c r="GN19" s="7"/>
      <c r="GO19" s="130"/>
      <c r="GP19" s="130"/>
      <c r="GQ19" s="130"/>
      <c r="GR19" s="130"/>
      <c r="GS19" s="130"/>
      <c r="GT19" s="130"/>
      <c r="GU19" s="7"/>
      <c r="GV19" s="7"/>
      <c r="GW19" s="7"/>
      <c r="GX19" s="7"/>
      <c r="GY19" s="7"/>
      <c r="GZ19" s="7"/>
      <c r="HA19" s="130"/>
      <c r="HB19" s="130"/>
      <c r="HC19" s="130"/>
      <c r="HD19" s="130"/>
      <c r="HE19" s="130"/>
      <c r="HF19" s="130"/>
      <c r="HG19" s="7"/>
      <c r="HH19" s="7"/>
      <c r="HI19" s="7"/>
      <c r="HJ19" s="7"/>
      <c r="HK19" s="7"/>
      <c r="HL19" s="7"/>
      <c r="HM19" s="130"/>
      <c r="HN19" s="130"/>
      <c r="HO19" s="130"/>
      <c r="HP19" s="130"/>
      <c r="HQ19" s="130"/>
      <c r="HR19" s="130"/>
      <c r="HS19" s="7"/>
      <c r="HT19" s="7"/>
      <c r="HU19" s="7"/>
      <c r="HV19" s="7"/>
      <c r="HW19" s="7"/>
      <c r="HX19" s="7"/>
      <c r="HY19" s="130"/>
      <c r="HZ19" s="130"/>
      <c r="IA19" s="130"/>
      <c r="IB19" s="130"/>
      <c r="IC19" s="130"/>
      <c r="ID19" s="193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" customFormat="1" ht="12.75" customHeight="1" hidden="1">
      <c r="A20" s="343">
        <f>'UD ALZIRA'!A20</f>
        <v>0</v>
      </c>
      <c r="B20" s="116"/>
      <c r="C20" s="360">
        <f t="shared" si="0"/>
        <v>0</v>
      </c>
      <c r="D20" s="88">
        <f t="shared" si="7"/>
        <v>0</v>
      </c>
      <c r="E20" s="192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93">
        <f t="shared" si="6"/>
        <v>0</v>
      </c>
      <c r="K20" s="89"/>
      <c r="L20" s="65"/>
      <c r="M20" s="65"/>
      <c r="N20" s="65"/>
      <c r="O20" s="65"/>
      <c r="P20" s="65"/>
      <c r="Q20" s="119"/>
      <c r="R20" s="119"/>
      <c r="S20" s="119"/>
      <c r="T20" s="119"/>
      <c r="U20" s="119"/>
      <c r="V20" s="119"/>
      <c r="W20" s="65"/>
      <c r="X20" s="65"/>
      <c r="Y20" s="65"/>
      <c r="Z20" s="65"/>
      <c r="AA20" s="65"/>
      <c r="AB20" s="65"/>
      <c r="AC20" s="119"/>
      <c r="AD20" s="119"/>
      <c r="AE20" s="119"/>
      <c r="AF20" s="119"/>
      <c r="AG20" s="119"/>
      <c r="AH20" s="119"/>
      <c r="AI20" s="65"/>
      <c r="AJ20" s="65"/>
      <c r="AK20" s="65"/>
      <c r="AL20" s="65"/>
      <c r="AM20" s="65"/>
      <c r="AN20" s="65"/>
      <c r="AO20" s="119"/>
      <c r="AP20" s="119"/>
      <c r="AQ20" s="119"/>
      <c r="AR20" s="119"/>
      <c r="AS20" s="119"/>
      <c r="AT20" s="119"/>
      <c r="AU20" s="65"/>
      <c r="AV20" s="65"/>
      <c r="AW20" s="65"/>
      <c r="AX20" s="65"/>
      <c r="AY20" s="65"/>
      <c r="AZ20" s="65"/>
      <c r="BA20" s="119"/>
      <c r="BB20" s="119"/>
      <c r="BC20" s="119"/>
      <c r="BD20" s="119"/>
      <c r="BE20" s="130"/>
      <c r="BF20" s="130"/>
      <c r="BG20" s="7"/>
      <c r="BH20" s="7"/>
      <c r="BI20" s="7"/>
      <c r="BJ20" s="7"/>
      <c r="BK20" s="7"/>
      <c r="BL20" s="7"/>
      <c r="BM20" s="130"/>
      <c r="BN20" s="130"/>
      <c r="BO20" s="130"/>
      <c r="BP20" s="130"/>
      <c r="BQ20" s="130"/>
      <c r="BR20" s="130"/>
      <c r="BS20" s="7"/>
      <c r="BT20" s="7"/>
      <c r="BU20" s="7"/>
      <c r="BV20" s="7"/>
      <c r="BW20" s="7"/>
      <c r="BX20" s="7"/>
      <c r="BY20" s="130"/>
      <c r="BZ20" s="130"/>
      <c r="CA20" s="130"/>
      <c r="CB20" s="130"/>
      <c r="CC20" s="130"/>
      <c r="CD20" s="134"/>
      <c r="CE20" s="7"/>
      <c r="CF20" s="7"/>
      <c r="CG20" s="7"/>
      <c r="CH20" s="7"/>
      <c r="CI20" s="7"/>
      <c r="CJ20" s="7"/>
      <c r="CK20" s="130"/>
      <c r="CL20" s="130"/>
      <c r="CM20" s="130"/>
      <c r="CN20" s="130"/>
      <c r="CO20" s="130"/>
      <c r="CP20" s="130"/>
      <c r="CQ20" s="7"/>
      <c r="CR20" s="7"/>
      <c r="CS20" s="7"/>
      <c r="CT20" s="7"/>
      <c r="CU20" s="7"/>
      <c r="CV20" s="7"/>
      <c r="CW20" s="130"/>
      <c r="CX20" s="130"/>
      <c r="CY20" s="130"/>
      <c r="CZ20" s="130"/>
      <c r="DA20" s="130"/>
      <c r="DB20" s="130"/>
      <c r="DC20" s="7"/>
      <c r="DD20" s="7"/>
      <c r="DE20" s="7"/>
      <c r="DF20" s="7"/>
      <c r="DG20" s="7"/>
      <c r="DH20" s="7"/>
      <c r="DI20" s="130"/>
      <c r="DJ20" s="130"/>
      <c r="DK20" s="130"/>
      <c r="DL20" s="130"/>
      <c r="DM20" s="130"/>
      <c r="DN20" s="130"/>
      <c r="DO20" s="7"/>
      <c r="DP20" s="7"/>
      <c r="DQ20" s="7"/>
      <c r="DR20" s="7"/>
      <c r="DS20" s="7"/>
      <c r="DT20" s="7"/>
      <c r="DU20" s="130"/>
      <c r="DV20" s="130"/>
      <c r="DW20" s="130"/>
      <c r="DX20" s="130"/>
      <c r="DY20" s="130"/>
      <c r="DZ20" s="130"/>
      <c r="EA20" s="7"/>
      <c r="EB20" s="7"/>
      <c r="EC20" s="7"/>
      <c r="ED20" s="7"/>
      <c r="EE20" s="7"/>
      <c r="EF20" s="7"/>
      <c r="EG20" s="130"/>
      <c r="EH20" s="130"/>
      <c r="EI20" s="130"/>
      <c r="EJ20" s="130"/>
      <c r="EK20" s="130"/>
      <c r="EL20" s="130"/>
      <c r="EM20" s="7"/>
      <c r="EN20" s="7"/>
      <c r="EO20" s="7"/>
      <c r="EP20" s="7"/>
      <c r="EQ20" s="7"/>
      <c r="ER20" s="7"/>
      <c r="ES20" s="130"/>
      <c r="ET20" s="130"/>
      <c r="EU20" s="130"/>
      <c r="EV20" s="130"/>
      <c r="EW20" s="130"/>
      <c r="EX20" s="130"/>
      <c r="EY20" s="7"/>
      <c r="EZ20" s="7"/>
      <c r="FA20" s="7"/>
      <c r="FB20" s="7"/>
      <c r="FC20" s="7"/>
      <c r="FD20" s="7"/>
      <c r="FE20" s="130"/>
      <c r="FF20" s="130"/>
      <c r="FG20" s="130"/>
      <c r="FH20" s="130"/>
      <c r="FI20" s="130"/>
      <c r="FJ20" s="130"/>
      <c r="FK20" s="7"/>
      <c r="FL20" s="7"/>
      <c r="FM20" s="7"/>
      <c r="FN20" s="7"/>
      <c r="FO20" s="7"/>
      <c r="FP20" s="7"/>
      <c r="FQ20" s="130"/>
      <c r="FR20" s="130"/>
      <c r="FS20" s="130"/>
      <c r="FT20" s="130"/>
      <c r="FU20" s="130"/>
      <c r="FV20" s="130"/>
      <c r="FW20" s="7"/>
      <c r="FX20" s="7"/>
      <c r="FY20" s="7"/>
      <c r="FZ20" s="7"/>
      <c r="GA20" s="7"/>
      <c r="GB20" s="7"/>
      <c r="GC20" s="130"/>
      <c r="GD20" s="130"/>
      <c r="GE20" s="130"/>
      <c r="GF20" s="130"/>
      <c r="GG20" s="130"/>
      <c r="GH20" s="130"/>
      <c r="GI20" s="7"/>
      <c r="GJ20" s="7"/>
      <c r="GK20" s="7"/>
      <c r="GL20" s="7"/>
      <c r="GM20" s="7"/>
      <c r="GN20" s="7"/>
      <c r="GO20" s="130"/>
      <c r="GP20" s="130"/>
      <c r="GQ20" s="130"/>
      <c r="GR20" s="130"/>
      <c r="GS20" s="130"/>
      <c r="GT20" s="130"/>
      <c r="GU20" s="7"/>
      <c r="GV20" s="7"/>
      <c r="GW20" s="7"/>
      <c r="GX20" s="7"/>
      <c r="GY20" s="7"/>
      <c r="GZ20" s="7"/>
      <c r="HA20" s="130"/>
      <c r="HB20" s="130"/>
      <c r="HC20" s="130"/>
      <c r="HD20" s="130"/>
      <c r="HE20" s="130"/>
      <c r="HF20" s="130"/>
      <c r="HG20" s="7"/>
      <c r="HH20" s="7"/>
      <c r="HI20" s="7"/>
      <c r="HJ20" s="7"/>
      <c r="HK20" s="7"/>
      <c r="HL20" s="7"/>
      <c r="HM20" s="130"/>
      <c r="HN20" s="130"/>
      <c r="HO20" s="130"/>
      <c r="HP20" s="130"/>
      <c r="HQ20" s="130"/>
      <c r="HR20" s="130"/>
      <c r="HS20" s="7"/>
      <c r="HT20" s="7"/>
      <c r="HU20" s="7"/>
      <c r="HV20" s="7"/>
      <c r="HW20" s="7"/>
      <c r="HX20" s="7"/>
      <c r="HY20" s="130"/>
      <c r="HZ20" s="130"/>
      <c r="IA20" s="130"/>
      <c r="IB20" s="130"/>
      <c r="IC20" s="130"/>
      <c r="ID20" s="193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" customFormat="1" ht="12.75" customHeight="1" hidden="1">
      <c r="A21" s="343">
        <f>'UD ALZIRA'!A21</f>
        <v>0</v>
      </c>
      <c r="B21" s="116"/>
      <c r="C21" s="360">
        <f t="shared" si="0"/>
        <v>0</v>
      </c>
      <c r="D21" s="88">
        <f t="shared" si="7"/>
        <v>0</v>
      </c>
      <c r="E21" s="192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93">
        <f aca="true" t="shared" si="8" ref="J21:J39">P21+V21+AB21+AH21+AN21+AT21+AZ21+BF21+BL21+BR21+BX21+CD21+CJ21+CP21+CV21+DB21+DH21+DN21+DT21+DZ21+EF21+EL21+ER21+EX21+FD21+FJ21+FP21+FV21+GB21+GH21+GN21+GT21+GZ21+HF21+HL21+HR21+HX21+ID21+IJ21+IP21+P92+V92+AB92+AH92+AN92+AT92</f>
        <v>0</v>
      </c>
      <c r="K21" s="89"/>
      <c r="L21" s="65"/>
      <c r="M21" s="65"/>
      <c r="N21" s="65"/>
      <c r="O21" s="65"/>
      <c r="P21" s="65"/>
      <c r="Q21" s="119"/>
      <c r="R21" s="119"/>
      <c r="S21" s="119"/>
      <c r="T21" s="119"/>
      <c r="U21" s="119"/>
      <c r="V21" s="119"/>
      <c r="W21" s="65"/>
      <c r="X21" s="65"/>
      <c r="Y21" s="65"/>
      <c r="Z21" s="65"/>
      <c r="AA21" s="65"/>
      <c r="AB21" s="65"/>
      <c r="AC21" s="119"/>
      <c r="AD21" s="119"/>
      <c r="AE21" s="119"/>
      <c r="AF21" s="119"/>
      <c r="AG21" s="119"/>
      <c r="AH21" s="119"/>
      <c r="AI21" s="65"/>
      <c r="AJ21" s="65"/>
      <c r="AK21" s="65"/>
      <c r="AL21" s="65"/>
      <c r="AM21" s="65"/>
      <c r="AN21" s="65"/>
      <c r="AO21" s="119"/>
      <c r="AP21" s="119"/>
      <c r="AQ21" s="119"/>
      <c r="AR21" s="119"/>
      <c r="AS21" s="119"/>
      <c r="AT21" s="119"/>
      <c r="AU21" s="65"/>
      <c r="AV21" s="65"/>
      <c r="AW21" s="65"/>
      <c r="AX21" s="65"/>
      <c r="AY21" s="65"/>
      <c r="AZ21" s="65"/>
      <c r="BA21" s="119"/>
      <c r="BB21" s="119"/>
      <c r="BC21" s="119"/>
      <c r="BD21" s="119"/>
      <c r="BE21" s="130"/>
      <c r="BF21" s="130"/>
      <c r="BG21" s="7"/>
      <c r="BH21" s="7"/>
      <c r="BI21" s="7"/>
      <c r="BJ21" s="7"/>
      <c r="BK21" s="7"/>
      <c r="BL21" s="7"/>
      <c r="BM21" s="130"/>
      <c r="BN21" s="130"/>
      <c r="BO21" s="130"/>
      <c r="BP21" s="130"/>
      <c r="BQ21" s="130"/>
      <c r="BR21" s="130"/>
      <c r="BS21" s="7"/>
      <c r="BT21" s="7"/>
      <c r="BU21" s="7"/>
      <c r="BV21" s="7"/>
      <c r="BW21" s="7"/>
      <c r="BX21" s="7"/>
      <c r="BY21" s="130"/>
      <c r="BZ21" s="130"/>
      <c r="CA21" s="130"/>
      <c r="CB21" s="130"/>
      <c r="CC21" s="130"/>
      <c r="CD21" s="134"/>
      <c r="CE21" s="7"/>
      <c r="CF21" s="7"/>
      <c r="CG21" s="7"/>
      <c r="CH21" s="7"/>
      <c r="CI21" s="7"/>
      <c r="CJ21" s="7"/>
      <c r="CK21" s="130"/>
      <c r="CL21" s="130"/>
      <c r="CM21" s="130"/>
      <c r="CN21" s="130"/>
      <c r="CO21" s="130"/>
      <c r="CP21" s="130"/>
      <c r="CQ21" s="7"/>
      <c r="CR21" s="7"/>
      <c r="CS21" s="7"/>
      <c r="CT21" s="7"/>
      <c r="CU21" s="7"/>
      <c r="CV21" s="7"/>
      <c r="CW21" s="130"/>
      <c r="CX21" s="130"/>
      <c r="CY21" s="130"/>
      <c r="CZ21" s="130"/>
      <c r="DA21" s="130"/>
      <c r="DB21" s="130"/>
      <c r="DC21" s="7"/>
      <c r="DD21" s="7"/>
      <c r="DE21" s="7"/>
      <c r="DF21" s="7"/>
      <c r="DG21" s="7"/>
      <c r="DH21" s="7"/>
      <c r="DI21" s="130"/>
      <c r="DJ21" s="130"/>
      <c r="DK21" s="130"/>
      <c r="DL21" s="130"/>
      <c r="DM21" s="130"/>
      <c r="DN21" s="130"/>
      <c r="DO21" s="7"/>
      <c r="DP21" s="7"/>
      <c r="DQ21" s="7"/>
      <c r="DR21" s="7"/>
      <c r="DS21" s="7"/>
      <c r="DT21" s="7"/>
      <c r="DU21" s="130"/>
      <c r="DV21" s="130"/>
      <c r="DW21" s="130"/>
      <c r="DX21" s="130"/>
      <c r="DY21" s="130"/>
      <c r="DZ21" s="130"/>
      <c r="EA21" s="7"/>
      <c r="EB21" s="7"/>
      <c r="EC21" s="7"/>
      <c r="ED21" s="7"/>
      <c r="EE21" s="7"/>
      <c r="EF21" s="7"/>
      <c r="EG21" s="130"/>
      <c r="EH21" s="130"/>
      <c r="EI21" s="130"/>
      <c r="EJ21" s="130"/>
      <c r="EK21" s="130"/>
      <c r="EL21" s="130"/>
      <c r="EM21" s="7"/>
      <c r="EN21" s="7"/>
      <c r="EO21" s="7"/>
      <c r="EP21" s="7"/>
      <c r="EQ21" s="7"/>
      <c r="ER21" s="7"/>
      <c r="ES21" s="130"/>
      <c r="ET21" s="130"/>
      <c r="EU21" s="130"/>
      <c r="EV21" s="130"/>
      <c r="EW21" s="130"/>
      <c r="EX21" s="130"/>
      <c r="EY21" s="7"/>
      <c r="EZ21" s="7"/>
      <c r="FA21" s="7"/>
      <c r="FB21" s="7"/>
      <c r="FC21" s="7"/>
      <c r="FD21" s="7"/>
      <c r="FE21" s="130"/>
      <c r="FF21" s="130"/>
      <c r="FG21" s="130"/>
      <c r="FH21" s="130"/>
      <c r="FI21" s="130"/>
      <c r="FJ21" s="130"/>
      <c r="FK21" s="7"/>
      <c r="FL21" s="7"/>
      <c r="FM21" s="7"/>
      <c r="FN21" s="7"/>
      <c r="FO21" s="7"/>
      <c r="FP21" s="7"/>
      <c r="FQ21" s="130"/>
      <c r="FR21" s="130"/>
      <c r="FS21" s="130"/>
      <c r="FT21" s="130"/>
      <c r="FU21" s="130"/>
      <c r="FV21" s="130"/>
      <c r="FW21" s="7"/>
      <c r="FX21" s="7"/>
      <c r="FY21" s="7"/>
      <c r="FZ21" s="7"/>
      <c r="GA21" s="7"/>
      <c r="GB21" s="7"/>
      <c r="GC21" s="130"/>
      <c r="GD21" s="130"/>
      <c r="GE21" s="130"/>
      <c r="GF21" s="130"/>
      <c r="GG21" s="130"/>
      <c r="GH21" s="130"/>
      <c r="GI21" s="7"/>
      <c r="GJ21" s="7"/>
      <c r="GK21" s="7"/>
      <c r="GL21" s="7"/>
      <c r="GM21" s="7"/>
      <c r="GN21" s="7"/>
      <c r="GO21" s="130"/>
      <c r="GP21" s="130"/>
      <c r="GQ21" s="130"/>
      <c r="GR21" s="130"/>
      <c r="GS21" s="130"/>
      <c r="GT21" s="130"/>
      <c r="GU21" s="7"/>
      <c r="GV21" s="7"/>
      <c r="GW21" s="7"/>
      <c r="GX21" s="7"/>
      <c r="GY21" s="7"/>
      <c r="GZ21" s="7"/>
      <c r="HA21" s="130"/>
      <c r="HB21" s="130"/>
      <c r="HC21" s="130"/>
      <c r="HD21" s="130"/>
      <c r="HE21" s="130"/>
      <c r="HF21" s="130"/>
      <c r="HG21" s="7"/>
      <c r="HH21" s="7"/>
      <c r="HI21" s="7"/>
      <c r="HJ21" s="7"/>
      <c r="HK21" s="7"/>
      <c r="HL21" s="7"/>
      <c r="HM21" s="130"/>
      <c r="HN21" s="130"/>
      <c r="HO21" s="130"/>
      <c r="HP21" s="130"/>
      <c r="HQ21" s="130"/>
      <c r="HR21" s="130"/>
      <c r="HS21" s="7"/>
      <c r="HT21" s="7"/>
      <c r="HU21" s="7"/>
      <c r="HV21" s="7"/>
      <c r="HW21" s="7"/>
      <c r="HX21" s="7"/>
      <c r="HY21" s="130"/>
      <c r="HZ21" s="130"/>
      <c r="IA21" s="130"/>
      <c r="IB21" s="130"/>
      <c r="IC21" s="130"/>
      <c r="ID21" s="193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" customFormat="1" ht="12.75" customHeight="1" hidden="1">
      <c r="A22" s="343">
        <f>'UD ALZIRA'!A22</f>
        <v>0</v>
      </c>
      <c r="B22" s="116"/>
      <c r="C22" s="360">
        <f t="shared" si="0"/>
        <v>0</v>
      </c>
      <c r="D22" s="88">
        <f t="shared" si="7"/>
        <v>0</v>
      </c>
      <c r="E22" s="192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93">
        <f t="shared" si="8"/>
        <v>0</v>
      </c>
      <c r="K22" s="89"/>
      <c r="L22" s="65"/>
      <c r="M22" s="65"/>
      <c r="N22" s="65"/>
      <c r="O22" s="65"/>
      <c r="P22" s="65"/>
      <c r="Q22" s="119"/>
      <c r="R22" s="119"/>
      <c r="S22" s="119"/>
      <c r="T22" s="119"/>
      <c r="U22" s="119"/>
      <c r="V22" s="119"/>
      <c r="W22" s="65"/>
      <c r="X22" s="65"/>
      <c r="Y22" s="65"/>
      <c r="Z22" s="65"/>
      <c r="AA22" s="65"/>
      <c r="AB22" s="65"/>
      <c r="AC22" s="119"/>
      <c r="AD22" s="119"/>
      <c r="AE22" s="119"/>
      <c r="AF22" s="119"/>
      <c r="AG22" s="119"/>
      <c r="AH22" s="119"/>
      <c r="AI22" s="65"/>
      <c r="AJ22" s="65"/>
      <c r="AK22" s="65"/>
      <c r="AL22" s="65"/>
      <c r="AM22" s="65"/>
      <c r="AN22" s="65"/>
      <c r="AO22" s="119"/>
      <c r="AP22" s="119"/>
      <c r="AQ22" s="119"/>
      <c r="AR22" s="119"/>
      <c r="AS22" s="119"/>
      <c r="AT22" s="119"/>
      <c r="AU22" s="65"/>
      <c r="AV22" s="65"/>
      <c r="AW22" s="65"/>
      <c r="AX22" s="65"/>
      <c r="AY22" s="65"/>
      <c r="AZ22" s="65"/>
      <c r="BA22" s="119"/>
      <c r="BB22" s="119"/>
      <c r="BC22" s="119"/>
      <c r="BD22" s="119"/>
      <c r="BE22" s="130"/>
      <c r="BF22" s="130"/>
      <c r="BG22" s="7"/>
      <c r="BH22" s="7"/>
      <c r="BI22" s="7"/>
      <c r="BJ22" s="7"/>
      <c r="BK22" s="7"/>
      <c r="BL22" s="7"/>
      <c r="BM22" s="130"/>
      <c r="BN22" s="130"/>
      <c r="BO22" s="130"/>
      <c r="BP22" s="130"/>
      <c r="BQ22" s="130"/>
      <c r="BR22" s="130"/>
      <c r="BS22" s="7"/>
      <c r="BT22" s="7"/>
      <c r="BU22" s="7"/>
      <c r="BV22" s="7"/>
      <c r="BW22" s="7"/>
      <c r="BX22" s="7"/>
      <c r="BY22" s="130"/>
      <c r="BZ22" s="130"/>
      <c r="CA22" s="130"/>
      <c r="CB22" s="130"/>
      <c r="CC22" s="130"/>
      <c r="CD22" s="134"/>
      <c r="CE22" s="7"/>
      <c r="CF22" s="7"/>
      <c r="CG22" s="7"/>
      <c r="CH22" s="7"/>
      <c r="CI22" s="7"/>
      <c r="CJ22" s="7"/>
      <c r="CK22" s="130"/>
      <c r="CL22" s="130"/>
      <c r="CM22" s="130"/>
      <c r="CN22" s="130"/>
      <c r="CO22" s="130"/>
      <c r="CP22" s="130"/>
      <c r="CQ22" s="7"/>
      <c r="CR22" s="7"/>
      <c r="CS22" s="7"/>
      <c r="CT22" s="7"/>
      <c r="CU22" s="7"/>
      <c r="CV22" s="7"/>
      <c r="CW22" s="130"/>
      <c r="CX22" s="130"/>
      <c r="CY22" s="130"/>
      <c r="CZ22" s="130"/>
      <c r="DA22" s="130"/>
      <c r="DB22" s="130"/>
      <c r="DC22" s="7"/>
      <c r="DD22" s="7"/>
      <c r="DE22" s="7"/>
      <c r="DF22" s="7"/>
      <c r="DG22" s="7"/>
      <c r="DH22" s="7"/>
      <c r="DI22" s="130"/>
      <c r="DJ22" s="130"/>
      <c r="DK22" s="130"/>
      <c r="DL22" s="130"/>
      <c r="DM22" s="130"/>
      <c r="DN22" s="130"/>
      <c r="DO22" s="7"/>
      <c r="DP22" s="7"/>
      <c r="DQ22" s="7"/>
      <c r="DR22" s="7"/>
      <c r="DS22" s="7"/>
      <c r="DT22" s="7"/>
      <c r="DU22" s="130"/>
      <c r="DV22" s="130"/>
      <c r="DW22" s="130"/>
      <c r="DX22" s="130"/>
      <c r="DY22" s="130"/>
      <c r="DZ22" s="130"/>
      <c r="EA22" s="7"/>
      <c r="EB22" s="7"/>
      <c r="EC22" s="7"/>
      <c r="ED22" s="7"/>
      <c r="EE22" s="7"/>
      <c r="EF22" s="7"/>
      <c r="EG22" s="130"/>
      <c r="EH22" s="130"/>
      <c r="EI22" s="130"/>
      <c r="EJ22" s="130"/>
      <c r="EK22" s="130"/>
      <c r="EL22" s="130"/>
      <c r="EM22" s="7"/>
      <c r="EN22" s="7"/>
      <c r="EO22" s="7"/>
      <c r="EP22" s="7"/>
      <c r="EQ22" s="7"/>
      <c r="ER22" s="7"/>
      <c r="ES22" s="130"/>
      <c r="ET22" s="130"/>
      <c r="EU22" s="130"/>
      <c r="EV22" s="130"/>
      <c r="EW22" s="130"/>
      <c r="EX22" s="130"/>
      <c r="EY22" s="7"/>
      <c r="EZ22" s="7"/>
      <c r="FA22" s="7"/>
      <c r="FB22" s="7"/>
      <c r="FC22" s="7"/>
      <c r="FD22" s="7"/>
      <c r="FE22" s="130"/>
      <c r="FF22" s="130"/>
      <c r="FG22" s="130"/>
      <c r="FH22" s="130"/>
      <c r="FI22" s="130"/>
      <c r="FJ22" s="130"/>
      <c r="FK22" s="7"/>
      <c r="FL22" s="7"/>
      <c r="FM22" s="7"/>
      <c r="FN22" s="7"/>
      <c r="FO22" s="7"/>
      <c r="FP22" s="7"/>
      <c r="FQ22" s="130"/>
      <c r="FR22" s="130"/>
      <c r="FS22" s="130"/>
      <c r="FT22" s="130"/>
      <c r="FU22" s="130"/>
      <c r="FV22" s="130"/>
      <c r="FW22" s="7"/>
      <c r="FX22" s="7"/>
      <c r="FY22" s="7"/>
      <c r="FZ22" s="7"/>
      <c r="GA22" s="7"/>
      <c r="GB22" s="7"/>
      <c r="GC22" s="130"/>
      <c r="GD22" s="130"/>
      <c r="GE22" s="130"/>
      <c r="GF22" s="130"/>
      <c r="GG22" s="130"/>
      <c r="GH22" s="130"/>
      <c r="GI22" s="7"/>
      <c r="GJ22" s="7"/>
      <c r="GK22" s="7"/>
      <c r="GL22" s="7"/>
      <c r="GM22" s="7"/>
      <c r="GN22" s="7"/>
      <c r="GO22" s="130"/>
      <c r="GP22" s="130"/>
      <c r="GQ22" s="130"/>
      <c r="GR22" s="130"/>
      <c r="GS22" s="130"/>
      <c r="GT22" s="130"/>
      <c r="GU22" s="7"/>
      <c r="GV22" s="7"/>
      <c r="GW22" s="7"/>
      <c r="GX22" s="7"/>
      <c r="GY22" s="7"/>
      <c r="GZ22" s="7"/>
      <c r="HA22" s="130"/>
      <c r="HB22" s="130"/>
      <c r="HC22" s="130"/>
      <c r="HD22" s="130"/>
      <c r="HE22" s="130"/>
      <c r="HF22" s="130"/>
      <c r="HG22" s="7"/>
      <c r="HH22" s="7"/>
      <c r="HI22" s="7"/>
      <c r="HJ22" s="7"/>
      <c r="HK22" s="7"/>
      <c r="HL22" s="7"/>
      <c r="HM22" s="130"/>
      <c r="HN22" s="130"/>
      <c r="HO22" s="130"/>
      <c r="HP22" s="130"/>
      <c r="HQ22" s="130"/>
      <c r="HR22" s="130"/>
      <c r="HS22" s="7"/>
      <c r="HT22" s="7"/>
      <c r="HU22" s="7"/>
      <c r="HV22" s="7"/>
      <c r="HW22" s="7"/>
      <c r="HX22" s="7"/>
      <c r="HY22" s="130"/>
      <c r="HZ22" s="130"/>
      <c r="IA22" s="130"/>
      <c r="IB22" s="130"/>
      <c r="IC22" s="130"/>
      <c r="ID22" s="193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" customFormat="1" ht="12.75" customHeight="1" hidden="1">
      <c r="A23" s="343">
        <f>'UD ALZIRA'!A23</f>
        <v>0</v>
      </c>
      <c r="B23" s="116"/>
      <c r="C23" s="360">
        <f t="shared" si="0"/>
        <v>0</v>
      </c>
      <c r="D23" s="88">
        <f t="shared" si="7"/>
        <v>0</v>
      </c>
      <c r="E23" s="192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93">
        <f t="shared" si="8"/>
        <v>0</v>
      </c>
      <c r="K23" s="89"/>
      <c r="L23" s="65"/>
      <c r="M23" s="65"/>
      <c r="N23" s="65"/>
      <c r="O23" s="65"/>
      <c r="P23" s="65"/>
      <c r="Q23" s="119"/>
      <c r="R23" s="119"/>
      <c r="S23" s="119"/>
      <c r="T23" s="119"/>
      <c r="U23" s="119"/>
      <c r="V23" s="119"/>
      <c r="W23" s="65"/>
      <c r="X23" s="65"/>
      <c r="Y23" s="65"/>
      <c r="Z23" s="65"/>
      <c r="AA23" s="65"/>
      <c r="AB23" s="65"/>
      <c r="AC23" s="119"/>
      <c r="AD23" s="119"/>
      <c r="AE23" s="119"/>
      <c r="AF23" s="119"/>
      <c r="AG23" s="119"/>
      <c r="AH23" s="119"/>
      <c r="AI23" s="65"/>
      <c r="AJ23" s="65"/>
      <c r="AK23" s="65"/>
      <c r="AL23" s="65"/>
      <c r="AM23" s="65"/>
      <c r="AN23" s="65"/>
      <c r="AO23" s="119"/>
      <c r="AP23" s="119"/>
      <c r="AQ23" s="119"/>
      <c r="AR23" s="119"/>
      <c r="AS23" s="119"/>
      <c r="AT23" s="119"/>
      <c r="AU23" s="65"/>
      <c r="AV23" s="65"/>
      <c r="AW23" s="65"/>
      <c r="AX23" s="65"/>
      <c r="AY23" s="65"/>
      <c r="AZ23" s="65"/>
      <c r="BA23" s="119"/>
      <c r="BB23" s="119"/>
      <c r="BC23" s="119"/>
      <c r="BD23" s="119"/>
      <c r="BE23" s="130"/>
      <c r="BF23" s="130"/>
      <c r="BG23" s="7"/>
      <c r="BH23" s="7"/>
      <c r="BI23" s="7"/>
      <c r="BJ23" s="7"/>
      <c r="BK23" s="7"/>
      <c r="BL23" s="7"/>
      <c r="BM23" s="130"/>
      <c r="BN23" s="130"/>
      <c r="BO23" s="130"/>
      <c r="BP23" s="130"/>
      <c r="BQ23" s="130"/>
      <c r="BR23" s="130"/>
      <c r="BS23" s="7"/>
      <c r="BT23" s="7"/>
      <c r="BU23" s="7"/>
      <c r="BV23" s="7"/>
      <c r="BW23" s="7"/>
      <c r="BX23" s="7"/>
      <c r="BY23" s="130"/>
      <c r="BZ23" s="130"/>
      <c r="CA23" s="130"/>
      <c r="CB23" s="130"/>
      <c r="CC23" s="130"/>
      <c r="CD23" s="134"/>
      <c r="CE23" s="7"/>
      <c r="CF23" s="7"/>
      <c r="CG23" s="7"/>
      <c r="CH23" s="7"/>
      <c r="CI23" s="7"/>
      <c r="CJ23" s="7"/>
      <c r="CK23" s="130"/>
      <c r="CL23" s="130"/>
      <c r="CM23" s="130"/>
      <c r="CN23" s="130"/>
      <c r="CO23" s="130"/>
      <c r="CP23" s="130"/>
      <c r="CQ23" s="7"/>
      <c r="CR23" s="7"/>
      <c r="CS23" s="7"/>
      <c r="CT23" s="7"/>
      <c r="CU23" s="7"/>
      <c r="CV23" s="7"/>
      <c r="CW23" s="130"/>
      <c r="CX23" s="130"/>
      <c r="CY23" s="130"/>
      <c r="CZ23" s="130"/>
      <c r="DA23" s="130"/>
      <c r="DB23" s="130"/>
      <c r="DC23" s="7"/>
      <c r="DD23" s="7"/>
      <c r="DE23" s="7"/>
      <c r="DF23" s="7"/>
      <c r="DG23" s="7"/>
      <c r="DH23" s="7"/>
      <c r="DI23" s="130"/>
      <c r="DJ23" s="130"/>
      <c r="DK23" s="130"/>
      <c r="DL23" s="130"/>
      <c r="DM23" s="130"/>
      <c r="DN23" s="130"/>
      <c r="DO23" s="7"/>
      <c r="DP23" s="7"/>
      <c r="DQ23" s="7"/>
      <c r="DR23" s="7"/>
      <c r="DS23" s="7"/>
      <c r="DT23" s="7"/>
      <c r="DU23" s="130"/>
      <c r="DV23" s="130"/>
      <c r="DW23" s="130"/>
      <c r="DX23" s="130"/>
      <c r="DY23" s="130"/>
      <c r="DZ23" s="130"/>
      <c r="EA23" s="7"/>
      <c r="EB23" s="7"/>
      <c r="EC23" s="7"/>
      <c r="ED23" s="7"/>
      <c r="EE23" s="7"/>
      <c r="EF23" s="7"/>
      <c r="EG23" s="130"/>
      <c r="EH23" s="130"/>
      <c r="EI23" s="130"/>
      <c r="EJ23" s="130"/>
      <c r="EK23" s="130"/>
      <c r="EL23" s="130"/>
      <c r="EM23" s="7"/>
      <c r="EN23" s="7"/>
      <c r="EO23" s="7"/>
      <c r="EP23" s="7"/>
      <c r="EQ23" s="7"/>
      <c r="ER23" s="7"/>
      <c r="ES23" s="130"/>
      <c r="ET23" s="130"/>
      <c r="EU23" s="130"/>
      <c r="EV23" s="130"/>
      <c r="EW23" s="130"/>
      <c r="EX23" s="130"/>
      <c r="EY23" s="7"/>
      <c r="EZ23" s="7"/>
      <c r="FA23" s="7"/>
      <c r="FB23" s="7"/>
      <c r="FC23" s="7"/>
      <c r="FD23" s="7"/>
      <c r="FE23" s="130"/>
      <c r="FF23" s="130"/>
      <c r="FG23" s="130"/>
      <c r="FH23" s="130"/>
      <c r="FI23" s="130"/>
      <c r="FJ23" s="130"/>
      <c r="FK23" s="7"/>
      <c r="FL23" s="7"/>
      <c r="FM23" s="7"/>
      <c r="FN23" s="7"/>
      <c r="FO23" s="7"/>
      <c r="FP23" s="7"/>
      <c r="FQ23" s="130"/>
      <c r="FR23" s="130"/>
      <c r="FS23" s="130"/>
      <c r="FT23" s="130"/>
      <c r="FU23" s="130"/>
      <c r="FV23" s="130"/>
      <c r="FW23" s="7"/>
      <c r="FX23" s="7"/>
      <c r="FY23" s="7"/>
      <c r="FZ23" s="7"/>
      <c r="GA23" s="7"/>
      <c r="GB23" s="7"/>
      <c r="GC23" s="130"/>
      <c r="GD23" s="130"/>
      <c r="GE23" s="130"/>
      <c r="GF23" s="130"/>
      <c r="GG23" s="130"/>
      <c r="GH23" s="130"/>
      <c r="GI23" s="7"/>
      <c r="GJ23" s="7"/>
      <c r="GK23" s="7"/>
      <c r="GL23" s="7"/>
      <c r="GM23" s="7"/>
      <c r="GN23" s="7"/>
      <c r="GO23" s="130"/>
      <c r="GP23" s="130"/>
      <c r="GQ23" s="130"/>
      <c r="GR23" s="130"/>
      <c r="GS23" s="130"/>
      <c r="GT23" s="130"/>
      <c r="GU23" s="7"/>
      <c r="GV23" s="7"/>
      <c r="GW23" s="7"/>
      <c r="GX23" s="7"/>
      <c r="GY23" s="7"/>
      <c r="GZ23" s="7"/>
      <c r="HA23" s="130"/>
      <c r="HB23" s="130"/>
      <c r="HC23" s="130"/>
      <c r="HD23" s="130"/>
      <c r="HE23" s="130"/>
      <c r="HF23" s="130"/>
      <c r="HG23" s="7"/>
      <c r="HH23" s="7"/>
      <c r="HI23" s="7"/>
      <c r="HJ23" s="7"/>
      <c r="HK23" s="7"/>
      <c r="HL23" s="7"/>
      <c r="HM23" s="130"/>
      <c r="HN23" s="130"/>
      <c r="HO23" s="130"/>
      <c r="HP23" s="130"/>
      <c r="HQ23" s="130"/>
      <c r="HR23" s="130"/>
      <c r="HS23" s="7"/>
      <c r="HT23" s="7"/>
      <c r="HU23" s="7"/>
      <c r="HV23" s="7"/>
      <c r="HW23" s="7"/>
      <c r="HX23" s="7"/>
      <c r="HY23" s="130"/>
      <c r="HZ23" s="130"/>
      <c r="IA23" s="130"/>
      <c r="IB23" s="130"/>
      <c r="IC23" s="130"/>
      <c r="ID23" s="193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12.75" customHeight="1" hidden="1">
      <c r="A24" s="343">
        <f>'UD ALZIRA'!A24</f>
        <v>0</v>
      </c>
      <c r="B24" s="116"/>
      <c r="C24" s="360">
        <f t="shared" si="0"/>
        <v>0</v>
      </c>
      <c r="D24" s="88">
        <f t="shared" si="7"/>
        <v>0</v>
      </c>
      <c r="E24" s="192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93">
        <f t="shared" si="8"/>
        <v>0</v>
      </c>
      <c r="K24" s="89"/>
      <c r="L24" s="65"/>
      <c r="M24" s="65"/>
      <c r="N24" s="65"/>
      <c r="O24" s="65"/>
      <c r="P24" s="65"/>
      <c r="Q24" s="119"/>
      <c r="R24" s="119"/>
      <c r="S24" s="119"/>
      <c r="T24" s="119"/>
      <c r="U24" s="119"/>
      <c r="V24" s="119"/>
      <c r="W24" s="65"/>
      <c r="X24" s="65"/>
      <c r="Y24" s="65"/>
      <c r="Z24" s="65"/>
      <c r="AA24" s="65"/>
      <c r="AB24" s="65"/>
      <c r="AC24" s="119"/>
      <c r="AD24" s="119"/>
      <c r="AE24" s="119"/>
      <c r="AF24" s="119"/>
      <c r="AG24" s="119"/>
      <c r="AH24" s="119"/>
      <c r="AI24" s="65"/>
      <c r="AJ24" s="65"/>
      <c r="AK24" s="65"/>
      <c r="AL24" s="65"/>
      <c r="AM24" s="65"/>
      <c r="AN24" s="65"/>
      <c r="AO24" s="119"/>
      <c r="AP24" s="119"/>
      <c r="AQ24" s="119"/>
      <c r="AR24" s="119"/>
      <c r="AS24" s="119"/>
      <c r="AT24" s="119"/>
      <c r="AU24" s="65"/>
      <c r="AV24" s="65"/>
      <c r="AW24" s="65"/>
      <c r="AX24" s="65"/>
      <c r="AY24" s="65"/>
      <c r="AZ24" s="65"/>
      <c r="BA24" s="119"/>
      <c r="BB24" s="119"/>
      <c r="BC24" s="119"/>
      <c r="BD24" s="119"/>
      <c r="BE24" s="130"/>
      <c r="BF24" s="130"/>
      <c r="BG24" s="7"/>
      <c r="BH24" s="7"/>
      <c r="BI24" s="7"/>
      <c r="BJ24" s="7"/>
      <c r="BK24" s="7"/>
      <c r="BL24" s="7"/>
      <c r="BM24" s="130"/>
      <c r="BN24" s="130"/>
      <c r="BO24" s="130"/>
      <c r="BP24" s="130"/>
      <c r="BQ24" s="130"/>
      <c r="BR24" s="130"/>
      <c r="BS24" s="7"/>
      <c r="BT24" s="7"/>
      <c r="BU24" s="7"/>
      <c r="BV24" s="7"/>
      <c r="BW24" s="7"/>
      <c r="BX24" s="7"/>
      <c r="BY24" s="130"/>
      <c r="BZ24" s="130"/>
      <c r="CA24" s="130"/>
      <c r="CB24" s="130"/>
      <c r="CC24" s="130"/>
      <c r="CD24" s="134"/>
      <c r="CE24" s="7"/>
      <c r="CF24" s="7"/>
      <c r="CG24" s="7"/>
      <c r="CH24" s="7"/>
      <c r="CI24" s="7"/>
      <c r="CJ24" s="7"/>
      <c r="CK24" s="130"/>
      <c r="CL24" s="130"/>
      <c r="CM24" s="130"/>
      <c r="CN24" s="130"/>
      <c r="CO24" s="130"/>
      <c r="CP24" s="130"/>
      <c r="CQ24" s="7"/>
      <c r="CR24" s="7"/>
      <c r="CS24" s="7"/>
      <c r="CT24" s="7"/>
      <c r="CU24" s="7"/>
      <c r="CV24" s="7"/>
      <c r="CW24" s="130"/>
      <c r="CX24" s="130"/>
      <c r="CY24" s="130"/>
      <c r="CZ24" s="130"/>
      <c r="DA24" s="130"/>
      <c r="DB24" s="130"/>
      <c r="DC24" s="7"/>
      <c r="DD24" s="7"/>
      <c r="DE24" s="7"/>
      <c r="DF24" s="7"/>
      <c r="DG24" s="7"/>
      <c r="DH24" s="7"/>
      <c r="DI24" s="130"/>
      <c r="DJ24" s="130"/>
      <c r="DK24" s="130"/>
      <c r="DL24" s="130"/>
      <c r="DM24" s="130"/>
      <c r="DN24" s="130"/>
      <c r="DO24" s="7"/>
      <c r="DP24" s="7"/>
      <c r="DQ24" s="7"/>
      <c r="DR24" s="7"/>
      <c r="DS24" s="7"/>
      <c r="DT24" s="7"/>
      <c r="DU24" s="130"/>
      <c r="DV24" s="130"/>
      <c r="DW24" s="130"/>
      <c r="DX24" s="130"/>
      <c r="DY24" s="130"/>
      <c r="DZ24" s="130"/>
      <c r="EA24" s="7"/>
      <c r="EB24" s="7"/>
      <c r="EC24" s="7"/>
      <c r="ED24" s="7"/>
      <c r="EE24" s="7"/>
      <c r="EF24" s="7"/>
      <c r="EG24" s="130"/>
      <c r="EH24" s="130"/>
      <c r="EI24" s="130"/>
      <c r="EJ24" s="130"/>
      <c r="EK24" s="130"/>
      <c r="EL24" s="130"/>
      <c r="EM24" s="7"/>
      <c r="EN24" s="7"/>
      <c r="EO24" s="7"/>
      <c r="EP24" s="7"/>
      <c r="EQ24" s="7"/>
      <c r="ER24" s="7"/>
      <c r="ES24" s="130"/>
      <c r="ET24" s="130"/>
      <c r="EU24" s="130"/>
      <c r="EV24" s="130"/>
      <c r="EW24" s="130"/>
      <c r="EX24" s="130"/>
      <c r="EY24" s="7"/>
      <c r="EZ24" s="7"/>
      <c r="FA24" s="7"/>
      <c r="FB24" s="7"/>
      <c r="FC24" s="7"/>
      <c r="FD24" s="7"/>
      <c r="FE24" s="130"/>
      <c r="FF24" s="130"/>
      <c r="FG24" s="130"/>
      <c r="FH24" s="130"/>
      <c r="FI24" s="130"/>
      <c r="FJ24" s="130"/>
      <c r="FK24" s="7"/>
      <c r="FL24" s="7"/>
      <c r="FM24" s="7"/>
      <c r="FN24" s="7"/>
      <c r="FO24" s="7"/>
      <c r="FP24" s="7"/>
      <c r="FQ24" s="130"/>
      <c r="FR24" s="130"/>
      <c r="FS24" s="130"/>
      <c r="FT24" s="130"/>
      <c r="FU24" s="130"/>
      <c r="FV24" s="130"/>
      <c r="FW24" s="7"/>
      <c r="FX24" s="7"/>
      <c r="FY24" s="7"/>
      <c r="FZ24" s="7"/>
      <c r="GA24" s="7"/>
      <c r="GB24" s="7"/>
      <c r="GC24" s="130"/>
      <c r="GD24" s="130"/>
      <c r="GE24" s="130"/>
      <c r="GF24" s="130"/>
      <c r="GG24" s="130"/>
      <c r="GH24" s="130"/>
      <c r="GI24" s="7"/>
      <c r="GJ24" s="7"/>
      <c r="GK24" s="7"/>
      <c r="GL24" s="7"/>
      <c r="GM24" s="7"/>
      <c r="GN24" s="7"/>
      <c r="GO24" s="130"/>
      <c r="GP24" s="130"/>
      <c r="GQ24" s="130"/>
      <c r="GR24" s="130"/>
      <c r="GS24" s="130"/>
      <c r="GT24" s="130"/>
      <c r="GU24" s="7"/>
      <c r="GV24" s="7"/>
      <c r="GW24" s="7"/>
      <c r="GX24" s="7"/>
      <c r="GY24" s="7"/>
      <c r="GZ24" s="7"/>
      <c r="HA24" s="130"/>
      <c r="HB24" s="130"/>
      <c r="HC24" s="130"/>
      <c r="HD24" s="130"/>
      <c r="HE24" s="130"/>
      <c r="HF24" s="130"/>
      <c r="HG24" s="7"/>
      <c r="HH24" s="7"/>
      <c r="HI24" s="7"/>
      <c r="HJ24" s="7"/>
      <c r="HK24" s="7"/>
      <c r="HL24" s="7"/>
      <c r="HM24" s="130"/>
      <c r="HN24" s="130"/>
      <c r="HO24" s="130"/>
      <c r="HP24" s="130"/>
      <c r="HQ24" s="130"/>
      <c r="HR24" s="130"/>
      <c r="HS24" s="7"/>
      <c r="HT24" s="7"/>
      <c r="HU24" s="7"/>
      <c r="HV24" s="7"/>
      <c r="HW24" s="7"/>
      <c r="HX24" s="7"/>
      <c r="HY24" s="130"/>
      <c r="HZ24" s="130"/>
      <c r="IA24" s="130"/>
      <c r="IB24" s="130"/>
      <c r="IC24" s="130"/>
      <c r="ID24" s="193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" customFormat="1" ht="12.75" customHeight="1" hidden="1">
      <c r="A25" s="343">
        <f>'UD ALZIRA'!A25</f>
        <v>0</v>
      </c>
      <c r="B25" s="116"/>
      <c r="C25" s="360">
        <f t="shared" si="0"/>
        <v>0</v>
      </c>
      <c r="D25" s="88">
        <f t="shared" si="7"/>
        <v>0</v>
      </c>
      <c r="E25" s="192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93">
        <f t="shared" si="8"/>
        <v>0</v>
      </c>
      <c r="K25" s="89"/>
      <c r="L25" s="65"/>
      <c r="M25" s="65"/>
      <c r="N25" s="65"/>
      <c r="O25" s="65"/>
      <c r="P25" s="65"/>
      <c r="Q25" s="119"/>
      <c r="R25" s="119"/>
      <c r="S25" s="119"/>
      <c r="T25" s="119"/>
      <c r="U25" s="119"/>
      <c r="V25" s="119"/>
      <c r="W25" s="65"/>
      <c r="X25" s="65"/>
      <c r="Y25" s="65"/>
      <c r="Z25" s="65"/>
      <c r="AA25" s="65"/>
      <c r="AB25" s="65"/>
      <c r="AC25" s="119"/>
      <c r="AD25" s="119"/>
      <c r="AE25" s="119"/>
      <c r="AF25" s="119"/>
      <c r="AG25" s="119"/>
      <c r="AH25" s="119"/>
      <c r="AI25" s="65"/>
      <c r="AJ25" s="65"/>
      <c r="AK25" s="65"/>
      <c r="AL25" s="65"/>
      <c r="AM25" s="65"/>
      <c r="AN25" s="65"/>
      <c r="AO25" s="119"/>
      <c r="AP25" s="119"/>
      <c r="AQ25" s="119"/>
      <c r="AR25" s="119"/>
      <c r="AS25" s="119"/>
      <c r="AT25" s="119"/>
      <c r="AU25" s="65"/>
      <c r="AV25" s="65"/>
      <c r="AW25" s="65"/>
      <c r="AX25" s="65"/>
      <c r="AY25" s="65"/>
      <c r="AZ25" s="65"/>
      <c r="BA25" s="119"/>
      <c r="BB25" s="119"/>
      <c r="BC25" s="119"/>
      <c r="BD25" s="119"/>
      <c r="BE25" s="130"/>
      <c r="BF25" s="130"/>
      <c r="BG25" s="7"/>
      <c r="BH25" s="7"/>
      <c r="BI25" s="7"/>
      <c r="BJ25" s="7"/>
      <c r="BK25" s="7"/>
      <c r="BL25" s="7"/>
      <c r="BM25" s="130"/>
      <c r="BN25" s="130"/>
      <c r="BO25" s="130"/>
      <c r="BP25" s="130"/>
      <c r="BQ25" s="130"/>
      <c r="BR25" s="130"/>
      <c r="BS25" s="7"/>
      <c r="BT25" s="7"/>
      <c r="BU25" s="7"/>
      <c r="BV25" s="7"/>
      <c r="BW25" s="7"/>
      <c r="BX25" s="7"/>
      <c r="BY25" s="130"/>
      <c r="BZ25" s="130"/>
      <c r="CA25" s="130"/>
      <c r="CB25" s="130"/>
      <c r="CC25" s="130"/>
      <c r="CD25" s="134"/>
      <c r="CE25" s="7"/>
      <c r="CF25" s="7"/>
      <c r="CG25" s="7"/>
      <c r="CH25" s="7"/>
      <c r="CI25" s="7"/>
      <c r="CJ25" s="7"/>
      <c r="CK25" s="130"/>
      <c r="CL25" s="130"/>
      <c r="CM25" s="130"/>
      <c r="CN25" s="130"/>
      <c r="CO25" s="130"/>
      <c r="CP25" s="130"/>
      <c r="CQ25" s="7"/>
      <c r="CR25" s="7"/>
      <c r="CS25" s="7"/>
      <c r="CT25" s="7"/>
      <c r="CU25" s="7"/>
      <c r="CV25" s="7"/>
      <c r="CW25" s="130"/>
      <c r="CX25" s="130"/>
      <c r="CY25" s="130"/>
      <c r="CZ25" s="130"/>
      <c r="DA25" s="130"/>
      <c r="DB25" s="130"/>
      <c r="DC25" s="7"/>
      <c r="DD25" s="7"/>
      <c r="DE25" s="7"/>
      <c r="DF25" s="7"/>
      <c r="DG25" s="7"/>
      <c r="DH25" s="7"/>
      <c r="DI25" s="130"/>
      <c r="DJ25" s="130"/>
      <c r="DK25" s="130"/>
      <c r="DL25" s="130"/>
      <c r="DM25" s="130"/>
      <c r="DN25" s="130"/>
      <c r="DO25" s="7"/>
      <c r="DP25" s="7"/>
      <c r="DQ25" s="7"/>
      <c r="DR25" s="7"/>
      <c r="DS25" s="7"/>
      <c r="DT25" s="7"/>
      <c r="DU25" s="130"/>
      <c r="DV25" s="130"/>
      <c r="DW25" s="130"/>
      <c r="DX25" s="130"/>
      <c r="DY25" s="130"/>
      <c r="DZ25" s="130"/>
      <c r="EA25" s="7"/>
      <c r="EB25" s="7"/>
      <c r="EC25" s="7"/>
      <c r="ED25" s="7"/>
      <c r="EE25" s="7"/>
      <c r="EF25" s="7"/>
      <c r="EG25" s="130"/>
      <c r="EH25" s="130"/>
      <c r="EI25" s="130"/>
      <c r="EJ25" s="130"/>
      <c r="EK25" s="130"/>
      <c r="EL25" s="130"/>
      <c r="EM25" s="7"/>
      <c r="EN25" s="7"/>
      <c r="EO25" s="7"/>
      <c r="EP25" s="7"/>
      <c r="EQ25" s="7"/>
      <c r="ER25" s="7"/>
      <c r="ES25" s="130"/>
      <c r="ET25" s="130"/>
      <c r="EU25" s="130"/>
      <c r="EV25" s="130"/>
      <c r="EW25" s="130"/>
      <c r="EX25" s="130"/>
      <c r="EY25" s="7"/>
      <c r="EZ25" s="7"/>
      <c r="FA25" s="7"/>
      <c r="FB25" s="7"/>
      <c r="FC25" s="7"/>
      <c r="FD25" s="7"/>
      <c r="FE25" s="130"/>
      <c r="FF25" s="130"/>
      <c r="FG25" s="130"/>
      <c r="FH25" s="130"/>
      <c r="FI25" s="130"/>
      <c r="FJ25" s="130"/>
      <c r="FK25" s="7"/>
      <c r="FL25" s="7"/>
      <c r="FM25" s="7"/>
      <c r="FN25" s="7"/>
      <c r="FO25" s="7"/>
      <c r="FP25" s="7"/>
      <c r="FQ25" s="130"/>
      <c r="FR25" s="130"/>
      <c r="FS25" s="130"/>
      <c r="FT25" s="130"/>
      <c r="FU25" s="130"/>
      <c r="FV25" s="130"/>
      <c r="FW25" s="7"/>
      <c r="FX25" s="7"/>
      <c r="FY25" s="7"/>
      <c r="FZ25" s="7"/>
      <c r="GA25" s="7"/>
      <c r="GB25" s="7"/>
      <c r="GC25" s="130"/>
      <c r="GD25" s="130"/>
      <c r="GE25" s="130"/>
      <c r="GF25" s="130"/>
      <c r="GG25" s="130"/>
      <c r="GH25" s="130"/>
      <c r="GI25" s="7"/>
      <c r="GJ25" s="7"/>
      <c r="GK25" s="7"/>
      <c r="GL25" s="7"/>
      <c r="GM25" s="7"/>
      <c r="GN25" s="7"/>
      <c r="GO25" s="130"/>
      <c r="GP25" s="130"/>
      <c r="GQ25" s="130"/>
      <c r="GR25" s="130"/>
      <c r="GS25" s="130"/>
      <c r="GT25" s="130"/>
      <c r="GU25" s="7"/>
      <c r="GV25" s="7"/>
      <c r="GW25" s="7"/>
      <c r="GX25" s="7"/>
      <c r="GY25" s="7"/>
      <c r="GZ25" s="7"/>
      <c r="HA25" s="130"/>
      <c r="HB25" s="130"/>
      <c r="HC25" s="130"/>
      <c r="HD25" s="130"/>
      <c r="HE25" s="130"/>
      <c r="HF25" s="130"/>
      <c r="HG25" s="7"/>
      <c r="HH25" s="7"/>
      <c r="HI25" s="7"/>
      <c r="HJ25" s="7"/>
      <c r="HK25" s="7"/>
      <c r="HL25" s="7"/>
      <c r="HM25" s="130"/>
      <c r="HN25" s="130"/>
      <c r="HO25" s="130"/>
      <c r="HP25" s="130"/>
      <c r="HQ25" s="130"/>
      <c r="HR25" s="130"/>
      <c r="HS25" s="7"/>
      <c r="HT25" s="7"/>
      <c r="HU25" s="7"/>
      <c r="HV25" s="7"/>
      <c r="HW25" s="7"/>
      <c r="HX25" s="7"/>
      <c r="HY25" s="130"/>
      <c r="HZ25" s="130"/>
      <c r="IA25" s="130"/>
      <c r="IB25" s="130"/>
      <c r="IC25" s="130"/>
      <c r="ID25" s="193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" customFormat="1" ht="12.75" customHeight="1">
      <c r="A26" s="343" t="str">
        <f>'UD ALZIRA'!A26</f>
        <v>Clausi</v>
      </c>
      <c r="B26" s="71" t="s">
        <v>136</v>
      </c>
      <c r="C26" s="360">
        <f t="shared" si="0"/>
        <v>2</v>
      </c>
      <c r="D26" s="88">
        <f t="shared" si="7"/>
        <v>2</v>
      </c>
      <c r="E26" s="188">
        <f t="shared" si="1"/>
        <v>2</v>
      </c>
      <c r="F26" s="200">
        <f t="shared" si="2"/>
        <v>0</v>
      </c>
      <c r="G26" s="200">
        <f t="shared" si="3"/>
        <v>0</v>
      </c>
      <c r="H26" s="200">
        <f t="shared" si="4"/>
        <v>0</v>
      </c>
      <c r="I26" s="200">
        <f t="shared" si="5"/>
        <v>0</v>
      </c>
      <c r="J26" s="201">
        <f t="shared" si="8"/>
        <v>0</v>
      </c>
      <c r="K26" s="89"/>
      <c r="L26" s="65"/>
      <c r="M26" s="65"/>
      <c r="N26" s="65"/>
      <c r="O26" s="65"/>
      <c r="P26" s="65"/>
      <c r="Q26" s="119">
        <v>1</v>
      </c>
      <c r="R26" s="119"/>
      <c r="S26" s="119"/>
      <c r="T26" s="119"/>
      <c r="U26" s="119"/>
      <c r="V26" s="119"/>
      <c r="W26" s="65"/>
      <c r="X26" s="65"/>
      <c r="Y26" s="65"/>
      <c r="Z26" s="65"/>
      <c r="AA26" s="65"/>
      <c r="AB26" s="65"/>
      <c r="AC26" s="119"/>
      <c r="AD26" s="119"/>
      <c r="AE26" s="119"/>
      <c r="AF26" s="119"/>
      <c r="AG26" s="119"/>
      <c r="AH26" s="119"/>
      <c r="AI26" s="65"/>
      <c r="AJ26" s="65"/>
      <c r="AK26" s="65"/>
      <c r="AL26" s="65"/>
      <c r="AM26" s="65"/>
      <c r="AN26" s="65"/>
      <c r="AO26" s="119"/>
      <c r="AP26" s="119"/>
      <c r="AQ26" s="119"/>
      <c r="AR26" s="119"/>
      <c r="AS26" s="119"/>
      <c r="AT26" s="119"/>
      <c r="AU26" s="65"/>
      <c r="AV26" s="65"/>
      <c r="AW26" s="65"/>
      <c r="AX26" s="65"/>
      <c r="AY26" s="65"/>
      <c r="AZ26" s="65"/>
      <c r="BA26" s="119"/>
      <c r="BB26" s="119"/>
      <c r="BC26" s="119"/>
      <c r="BD26" s="119"/>
      <c r="BE26" s="130"/>
      <c r="BF26" s="130"/>
      <c r="BG26" s="7"/>
      <c r="BH26" s="7"/>
      <c r="BI26" s="7"/>
      <c r="BJ26" s="7"/>
      <c r="BK26" s="7"/>
      <c r="BL26" s="7"/>
      <c r="BM26" s="130"/>
      <c r="BN26" s="130"/>
      <c r="BO26" s="130"/>
      <c r="BP26" s="130"/>
      <c r="BQ26" s="130"/>
      <c r="BR26" s="130"/>
      <c r="BS26" s="7"/>
      <c r="BT26" s="7"/>
      <c r="BU26" s="7"/>
      <c r="BV26" s="7"/>
      <c r="BW26" s="7"/>
      <c r="BX26" s="7"/>
      <c r="BY26" s="130"/>
      <c r="BZ26" s="130"/>
      <c r="CA26" s="130"/>
      <c r="CB26" s="130"/>
      <c r="CC26" s="130"/>
      <c r="CD26" s="134"/>
      <c r="CE26" s="7"/>
      <c r="CF26" s="7"/>
      <c r="CG26" s="7"/>
      <c r="CH26" s="7"/>
      <c r="CI26" s="7"/>
      <c r="CJ26" s="7"/>
      <c r="CK26" s="130"/>
      <c r="CL26" s="130"/>
      <c r="CM26" s="130"/>
      <c r="CN26" s="130"/>
      <c r="CO26" s="130"/>
      <c r="CP26" s="130"/>
      <c r="CQ26" s="7"/>
      <c r="CR26" s="7"/>
      <c r="CS26" s="7"/>
      <c r="CT26" s="7"/>
      <c r="CU26" s="7"/>
      <c r="CV26" s="7"/>
      <c r="CW26" s="130"/>
      <c r="CX26" s="130"/>
      <c r="CY26" s="130"/>
      <c r="CZ26" s="130"/>
      <c r="DA26" s="130"/>
      <c r="DB26" s="130"/>
      <c r="DC26" s="7"/>
      <c r="DD26" s="7"/>
      <c r="DE26" s="7"/>
      <c r="DF26" s="7"/>
      <c r="DG26" s="7"/>
      <c r="DH26" s="7"/>
      <c r="DI26" s="130"/>
      <c r="DJ26" s="130"/>
      <c r="DK26" s="130"/>
      <c r="DL26" s="130"/>
      <c r="DM26" s="130"/>
      <c r="DN26" s="130"/>
      <c r="DO26" s="7"/>
      <c r="DP26" s="7"/>
      <c r="DQ26" s="7"/>
      <c r="DR26" s="7"/>
      <c r="DS26" s="7"/>
      <c r="DT26" s="7"/>
      <c r="DU26" s="130"/>
      <c r="DV26" s="130"/>
      <c r="DW26" s="130"/>
      <c r="DX26" s="130"/>
      <c r="DY26" s="130"/>
      <c r="DZ26" s="130"/>
      <c r="EA26" s="7"/>
      <c r="EB26" s="7"/>
      <c r="EC26" s="7"/>
      <c r="ED26" s="7"/>
      <c r="EE26" s="7"/>
      <c r="EF26" s="7"/>
      <c r="EG26" s="130"/>
      <c r="EH26" s="130"/>
      <c r="EI26" s="130"/>
      <c r="EJ26" s="130"/>
      <c r="EK26" s="130"/>
      <c r="EL26" s="130"/>
      <c r="EM26" s="7"/>
      <c r="EN26" s="7"/>
      <c r="EO26" s="7"/>
      <c r="EP26" s="7"/>
      <c r="EQ26" s="7"/>
      <c r="ER26" s="7"/>
      <c r="ES26" s="130"/>
      <c r="ET26" s="130"/>
      <c r="EU26" s="130"/>
      <c r="EV26" s="130"/>
      <c r="EW26" s="130"/>
      <c r="EX26" s="130"/>
      <c r="EY26" s="7">
        <v>1</v>
      </c>
      <c r="EZ26" s="7"/>
      <c r="FA26" s="7"/>
      <c r="FB26" s="7"/>
      <c r="FC26" s="7"/>
      <c r="FD26" s="7"/>
      <c r="FE26" s="130"/>
      <c r="FF26" s="130"/>
      <c r="FG26" s="130"/>
      <c r="FH26" s="130"/>
      <c r="FI26" s="130"/>
      <c r="FJ26" s="130"/>
      <c r="FK26" s="7"/>
      <c r="FL26" s="7"/>
      <c r="FM26" s="7"/>
      <c r="FN26" s="7"/>
      <c r="FO26" s="7"/>
      <c r="FP26" s="7"/>
      <c r="FQ26" s="130"/>
      <c r="FR26" s="130"/>
      <c r="FS26" s="130"/>
      <c r="FT26" s="130"/>
      <c r="FU26" s="130"/>
      <c r="FV26" s="130"/>
      <c r="FW26" s="7"/>
      <c r="FX26" s="7"/>
      <c r="FY26" s="7"/>
      <c r="FZ26" s="7"/>
      <c r="GA26" s="7"/>
      <c r="GB26" s="7"/>
      <c r="GC26" s="130"/>
      <c r="GD26" s="130"/>
      <c r="GE26" s="130"/>
      <c r="GF26" s="130"/>
      <c r="GG26" s="130"/>
      <c r="GH26" s="130"/>
      <c r="GI26" s="7"/>
      <c r="GJ26" s="7"/>
      <c r="GK26" s="7"/>
      <c r="GL26" s="7"/>
      <c r="GM26" s="7"/>
      <c r="GN26" s="7"/>
      <c r="GO26" s="130"/>
      <c r="GP26" s="130"/>
      <c r="GQ26" s="130"/>
      <c r="GR26" s="130"/>
      <c r="GS26" s="130"/>
      <c r="GT26" s="130"/>
      <c r="GU26" s="7"/>
      <c r="GV26" s="7"/>
      <c r="GW26" s="7"/>
      <c r="GX26" s="7"/>
      <c r="GY26" s="7"/>
      <c r="GZ26" s="7"/>
      <c r="HA26" s="130"/>
      <c r="HB26" s="130"/>
      <c r="HC26" s="130"/>
      <c r="HD26" s="130"/>
      <c r="HE26" s="130"/>
      <c r="HF26" s="130"/>
      <c r="HG26" s="7"/>
      <c r="HH26" s="7"/>
      <c r="HI26" s="7"/>
      <c r="HJ26" s="7"/>
      <c r="HK26" s="7"/>
      <c r="HL26" s="7"/>
      <c r="HM26" s="130"/>
      <c r="HN26" s="130"/>
      <c r="HO26" s="130"/>
      <c r="HP26" s="130"/>
      <c r="HQ26" s="130"/>
      <c r="HR26" s="130"/>
      <c r="HS26" s="7"/>
      <c r="HT26" s="7"/>
      <c r="HU26" s="7"/>
      <c r="HV26" s="7"/>
      <c r="HW26" s="7"/>
      <c r="HX26" s="7"/>
      <c r="HY26" s="130"/>
      <c r="HZ26" s="130"/>
      <c r="IA26" s="130"/>
      <c r="IB26" s="130"/>
      <c r="IC26" s="130"/>
      <c r="ID26" s="193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" customFormat="1" ht="12.75" customHeight="1">
      <c r="A27" s="343" t="str">
        <f>'UD ALZIRA'!A27</f>
        <v>Gabri</v>
      </c>
      <c r="B27" s="71" t="s">
        <v>139</v>
      </c>
      <c r="C27" s="360">
        <f t="shared" si="0"/>
        <v>2</v>
      </c>
      <c r="D27" s="88">
        <f t="shared" si="7"/>
        <v>5</v>
      </c>
      <c r="E27" s="188">
        <f t="shared" si="1"/>
        <v>0</v>
      </c>
      <c r="F27" s="200">
        <f t="shared" si="2"/>
        <v>2</v>
      </c>
      <c r="G27" s="200">
        <f t="shared" si="3"/>
        <v>2</v>
      </c>
      <c r="H27" s="200">
        <f t="shared" si="4"/>
        <v>0</v>
      </c>
      <c r="I27" s="200">
        <f t="shared" si="5"/>
        <v>0</v>
      </c>
      <c r="J27" s="201">
        <f t="shared" si="8"/>
        <v>1</v>
      </c>
      <c r="K27" s="89"/>
      <c r="L27" s="65"/>
      <c r="M27" s="65"/>
      <c r="N27" s="65"/>
      <c r="O27" s="65"/>
      <c r="P27" s="65"/>
      <c r="Q27" s="119"/>
      <c r="R27" s="119"/>
      <c r="S27" s="119"/>
      <c r="T27" s="119"/>
      <c r="U27" s="119"/>
      <c r="V27" s="119"/>
      <c r="W27" s="65"/>
      <c r="X27" s="65"/>
      <c r="Y27" s="65"/>
      <c r="Z27" s="65"/>
      <c r="AA27" s="65"/>
      <c r="AB27" s="65"/>
      <c r="AC27" s="119"/>
      <c r="AD27" s="119"/>
      <c r="AE27" s="119"/>
      <c r="AF27" s="119"/>
      <c r="AG27" s="119"/>
      <c r="AH27" s="119"/>
      <c r="AI27" s="65"/>
      <c r="AJ27" s="65"/>
      <c r="AK27" s="65"/>
      <c r="AL27" s="65"/>
      <c r="AM27" s="65"/>
      <c r="AN27" s="65"/>
      <c r="AO27" s="119"/>
      <c r="AP27" s="119"/>
      <c r="AQ27" s="119"/>
      <c r="AR27" s="119"/>
      <c r="AS27" s="119"/>
      <c r="AT27" s="119"/>
      <c r="AU27" s="65"/>
      <c r="AV27" s="65"/>
      <c r="AW27" s="65"/>
      <c r="AX27" s="65"/>
      <c r="AY27" s="65"/>
      <c r="AZ27" s="65"/>
      <c r="BA27" s="119"/>
      <c r="BB27" s="119"/>
      <c r="BC27" s="119"/>
      <c r="BD27" s="119"/>
      <c r="BE27" s="130"/>
      <c r="BF27" s="130"/>
      <c r="BG27" s="7"/>
      <c r="BH27" s="7"/>
      <c r="BI27" s="7"/>
      <c r="BJ27" s="7"/>
      <c r="BK27" s="7"/>
      <c r="BL27" s="7"/>
      <c r="BM27" s="130"/>
      <c r="BN27" s="130"/>
      <c r="BO27" s="130"/>
      <c r="BP27" s="130"/>
      <c r="BQ27" s="130"/>
      <c r="BR27" s="130"/>
      <c r="BS27" s="7"/>
      <c r="BT27" s="7"/>
      <c r="BU27" s="7"/>
      <c r="BV27" s="7"/>
      <c r="BW27" s="7"/>
      <c r="BX27" s="7"/>
      <c r="BY27" s="130"/>
      <c r="BZ27" s="130"/>
      <c r="CA27" s="130"/>
      <c r="CB27" s="130"/>
      <c r="CC27" s="130"/>
      <c r="CD27" s="134"/>
      <c r="CE27" s="7"/>
      <c r="CF27" s="7"/>
      <c r="CG27" s="7"/>
      <c r="CH27" s="7"/>
      <c r="CI27" s="7"/>
      <c r="CJ27" s="7"/>
      <c r="CK27" s="130"/>
      <c r="CL27" s="130"/>
      <c r="CM27" s="130"/>
      <c r="CN27" s="130"/>
      <c r="CO27" s="130"/>
      <c r="CP27" s="130"/>
      <c r="CQ27" s="7"/>
      <c r="CR27" s="7"/>
      <c r="CS27" s="7"/>
      <c r="CT27" s="7"/>
      <c r="CU27" s="7"/>
      <c r="CV27" s="7"/>
      <c r="CW27" s="130"/>
      <c r="CX27" s="130"/>
      <c r="CY27" s="130"/>
      <c r="CZ27" s="130"/>
      <c r="DA27" s="130"/>
      <c r="DB27" s="130"/>
      <c r="DC27" s="7"/>
      <c r="DD27" s="7"/>
      <c r="DE27" s="7"/>
      <c r="DF27" s="7"/>
      <c r="DG27" s="7"/>
      <c r="DH27" s="7"/>
      <c r="DI27" s="130"/>
      <c r="DJ27" s="130"/>
      <c r="DK27" s="130"/>
      <c r="DL27" s="130"/>
      <c r="DM27" s="130"/>
      <c r="DN27" s="130"/>
      <c r="DO27" s="7"/>
      <c r="DP27" s="7"/>
      <c r="DQ27" s="7"/>
      <c r="DR27" s="7"/>
      <c r="DS27" s="7"/>
      <c r="DT27" s="7"/>
      <c r="DU27" s="130"/>
      <c r="DV27" s="130"/>
      <c r="DW27" s="130"/>
      <c r="DX27" s="130"/>
      <c r="DY27" s="130"/>
      <c r="DZ27" s="130"/>
      <c r="EA27" s="7"/>
      <c r="EB27" s="7"/>
      <c r="EC27" s="7"/>
      <c r="ED27" s="7"/>
      <c r="EE27" s="7"/>
      <c r="EF27" s="7"/>
      <c r="EG27" s="130"/>
      <c r="EH27" s="130"/>
      <c r="EI27" s="130"/>
      <c r="EJ27" s="130"/>
      <c r="EK27" s="130"/>
      <c r="EL27" s="130"/>
      <c r="EM27" s="7"/>
      <c r="EN27" s="7"/>
      <c r="EO27" s="7"/>
      <c r="EP27" s="7"/>
      <c r="EQ27" s="7"/>
      <c r="ER27" s="7"/>
      <c r="ES27" s="130"/>
      <c r="ET27" s="130"/>
      <c r="EU27" s="130"/>
      <c r="EV27" s="130"/>
      <c r="EW27" s="130"/>
      <c r="EX27" s="130"/>
      <c r="EY27" s="7"/>
      <c r="EZ27" s="7"/>
      <c r="FA27" s="7"/>
      <c r="FB27" s="7"/>
      <c r="FC27" s="7"/>
      <c r="FD27" s="7"/>
      <c r="FE27" s="130"/>
      <c r="FF27" s="130"/>
      <c r="FG27" s="130"/>
      <c r="FH27" s="130"/>
      <c r="FI27" s="130"/>
      <c r="FJ27" s="130"/>
      <c r="FK27" s="7"/>
      <c r="FL27" s="7"/>
      <c r="FM27" s="7"/>
      <c r="FN27" s="7"/>
      <c r="FO27" s="7"/>
      <c r="FP27" s="7"/>
      <c r="FQ27" s="130"/>
      <c r="FR27" s="130"/>
      <c r="FS27" s="130"/>
      <c r="FT27" s="130"/>
      <c r="FU27" s="130"/>
      <c r="FV27" s="130"/>
      <c r="FW27" s="7"/>
      <c r="FX27" s="7"/>
      <c r="FY27" s="7"/>
      <c r="FZ27" s="7"/>
      <c r="GA27" s="7"/>
      <c r="GB27" s="7"/>
      <c r="GC27" s="130"/>
      <c r="GD27" s="130"/>
      <c r="GE27" s="130"/>
      <c r="GF27" s="130"/>
      <c r="GG27" s="130"/>
      <c r="GH27" s="130"/>
      <c r="GI27" s="7"/>
      <c r="GJ27" s="7"/>
      <c r="GK27" s="7"/>
      <c r="GL27" s="7"/>
      <c r="GM27" s="7"/>
      <c r="GN27" s="7"/>
      <c r="GO27" s="130"/>
      <c r="GP27" s="130"/>
      <c r="GQ27" s="130"/>
      <c r="GR27" s="130"/>
      <c r="GS27" s="130"/>
      <c r="GT27" s="130"/>
      <c r="GU27" s="7"/>
      <c r="GV27" s="7"/>
      <c r="GW27" s="7"/>
      <c r="GX27" s="7"/>
      <c r="GY27" s="7"/>
      <c r="GZ27" s="7">
        <v>1</v>
      </c>
      <c r="HA27" s="130"/>
      <c r="HB27" s="130"/>
      <c r="HC27" s="130">
        <v>1</v>
      </c>
      <c r="HD27" s="130"/>
      <c r="HE27" s="130"/>
      <c r="HF27" s="130"/>
      <c r="HG27" s="7"/>
      <c r="HH27" s="7"/>
      <c r="HI27" s="7"/>
      <c r="HJ27" s="7"/>
      <c r="HK27" s="7"/>
      <c r="HL27" s="7"/>
      <c r="HM27" s="130"/>
      <c r="HN27" s="130"/>
      <c r="HO27" s="130"/>
      <c r="HP27" s="130"/>
      <c r="HQ27" s="130"/>
      <c r="HR27" s="130"/>
      <c r="HS27" s="7"/>
      <c r="HT27" s="7"/>
      <c r="HU27" s="7"/>
      <c r="HV27" s="7"/>
      <c r="HW27" s="7"/>
      <c r="HX27" s="7"/>
      <c r="HY27" s="130"/>
      <c r="HZ27" s="130"/>
      <c r="IA27" s="130"/>
      <c r="IB27" s="130"/>
      <c r="IC27" s="130"/>
      <c r="ID27" s="193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" customFormat="1" ht="12.75" customHeight="1">
      <c r="A28" s="343" t="str">
        <f>'UD ALZIRA'!A28</f>
        <v>Gisbert</v>
      </c>
      <c r="B28" s="71" t="s">
        <v>137</v>
      </c>
      <c r="C28" s="360">
        <f t="shared" si="0"/>
        <v>2</v>
      </c>
      <c r="D28" s="88">
        <f t="shared" si="7"/>
        <v>2</v>
      </c>
      <c r="E28" s="188">
        <f t="shared" si="1"/>
        <v>0</v>
      </c>
      <c r="F28" s="200">
        <f t="shared" si="2"/>
        <v>1</v>
      </c>
      <c r="G28" s="200">
        <f t="shared" si="3"/>
        <v>0</v>
      </c>
      <c r="H28" s="200">
        <f t="shared" si="4"/>
        <v>1</v>
      </c>
      <c r="I28" s="200">
        <f t="shared" si="5"/>
        <v>0</v>
      </c>
      <c r="J28" s="201">
        <f t="shared" si="8"/>
        <v>0</v>
      </c>
      <c r="K28" s="89"/>
      <c r="L28" s="65"/>
      <c r="M28" s="65"/>
      <c r="N28" s="65"/>
      <c r="O28" s="65"/>
      <c r="P28" s="65"/>
      <c r="Q28" s="119"/>
      <c r="R28" s="119"/>
      <c r="S28" s="119"/>
      <c r="T28" s="119"/>
      <c r="U28" s="119"/>
      <c r="V28" s="119"/>
      <c r="W28" s="65"/>
      <c r="X28" s="65"/>
      <c r="Y28" s="65"/>
      <c r="Z28" s="65"/>
      <c r="AA28" s="65"/>
      <c r="AB28" s="65"/>
      <c r="AC28" s="119"/>
      <c r="AD28" s="119"/>
      <c r="AE28" s="119"/>
      <c r="AF28" s="119"/>
      <c r="AG28" s="119"/>
      <c r="AH28" s="119"/>
      <c r="AI28" s="65"/>
      <c r="AJ28" s="65"/>
      <c r="AK28" s="65"/>
      <c r="AL28" s="65"/>
      <c r="AM28" s="65"/>
      <c r="AN28" s="65"/>
      <c r="AO28" s="119"/>
      <c r="AP28" s="119"/>
      <c r="AQ28" s="119"/>
      <c r="AR28" s="119">
        <v>1</v>
      </c>
      <c r="AS28" s="119"/>
      <c r="AT28" s="119"/>
      <c r="AU28" s="65"/>
      <c r="AV28" s="65"/>
      <c r="AW28" s="65"/>
      <c r="AX28" s="65"/>
      <c r="AY28" s="65"/>
      <c r="AZ28" s="65"/>
      <c r="BA28" s="119"/>
      <c r="BB28" s="119"/>
      <c r="BC28" s="119"/>
      <c r="BD28" s="119"/>
      <c r="BE28" s="130"/>
      <c r="BF28" s="130"/>
      <c r="BG28" s="7"/>
      <c r="BH28" s="7"/>
      <c r="BI28" s="7"/>
      <c r="BJ28" s="7"/>
      <c r="BK28" s="7"/>
      <c r="BL28" s="7"/>
      <c r="BM28" s="130"/>
      <c r="BN28" s="130"/>
      <c r="BO28" s="130"/>
      <c r="BP28" s="130"/>
      <c r="BQ28" s="130"/>
      <c r="BR28" s="130"/>
      <c r="BS28" s="7"/>
      <c r="BT28" s="7"/>
      <c r="BU28" s="7"/>
      <c r="BV28" s="7"/>
      <c r="BW28" s="7"/>
      <c r="BX28" s="7"/>
      <c r="BY28" s="130"/>
      <c r="BZ28" s="130"/>
      <c r="CA28" s="130"/>
      <c r="CB28" s="130"/>
      <c r="CC28" s="130"/>
      <c r="CD28" s="134"/>
      <c r="CE28" s="7"/>
      <c r="CF28" s="7"/>
      <c r="CG28" s="7"/>
      <c r="CH28" s="7"/>
      <c r="CI28" s="7"/>
      <c r="CJ28" s="7"/>
      <c r="CK28" s="130"/>
      <c r="CL28" s="130"/>
      <c r="CM28" s="130"/>
      <c r="CN28" s="130"/>
      <c r="CO28" s="130"/>
      <c r="CP28" s="130"/>
      <c r="CQ28" s="7"/>
      <c r="CR28" s="7"/>
      <c r="CS28" s="7"/>
      <c r="CT28" s="7"/>
      <c r="CU28" s="7"/>
      <c r="CV28" s="7"/>
      <c r="CW28" s="130"/>
      <c r="CX28" s="130"/>
      <c r="CY28" s="130"/>
      <c r="CZ28" s="130"/>
      <c r="DA28" s="130"/>
      <c r="DB28" s="130"/>
      <c r="DC28" s="7"/>
      <c r="DD28" s="7"/>
      <c r="DE28" s="7"/>
      <c r="DF28" s="7"/>
      <c r="DG28" s="7"/>
      <c r="DH28" s="7"/>
      <c r="DI28" s="130"/>
      <c r="DJ28" s="130"/>
      <c r="DK28" s="130"/>
      <c r="DL28" s="130"/>
      <c r="DM28" s="130"/>
      <c r="DN28" s="130"/>
      <c r="DO28" s="7"/>
      <c r="DP28" s="7"/>
      <c r="DQ28" s="7"/>
      <c r="DR28" s="7"/>
      <c r="DS28" s="7"/>
      <c r="DT28" s="7"/>
      <c r="DU28" s="130"/>
      <c r="DV28" s="130"/>
      <c r="DW28" s="130"/>
      <c r="DX28" s="130"/>
      <c r="DY28" s="130"/>
      <c r="DZ28" s="130"/>
      <c r="EA28" s="7"/>
      <c r="EB28" s="7"/>
      <c r="EC28" s="7"/>
      <c r="ED28" s="7"/>
      <c r="EE28" s="7"/>
      <c r="EF28" s="7"/>
      <c r="EG28" s="130"/>
      <c r="EH28" s="130"/>
      <c r="EI28" s="130"/>
      <c r="EJ28" s="130"/>
      <c r="EK28" s="130"/>
      <c r="EL28" s="130"/>
      <c r="EM28" s="7"/>
      <c r="EN28" s="7"/>
      <c r="EO28" s="7"/>
      <c r="EP28" s="7"/>
      <c r="EQ28" s="7"/>
      <c r="ER28" s="7"/>
      <c r="ES28" s="130"/>
      <c r="ET28" s="130"/>
      <c r="EU28" s="130"/>
      <c r="EV28" s="130"/>
      <c r="EW28" s="130"/>
      <c r="EX28" s="130"/>
      <c r="EY28" s="7"/>
      <c r="EZ28" s="7"/>
      <c r="FA28" s="7"/>
      <c r="FB28" s="7"/>
      <c r="FC28" s="7"/>
      <c r="FD28" s="7"/>
      <c r="FE28" s="130"/>
      <c r="FF28" s="130"/>
      <c r="FG28" s="130"/>
      <c r="FH28" s="130"/>
      <c r="FI28" s="130"/>
      <c r="FJ28" s="130"/>
      <c r="FK28" s="7"/>
      <c r="FL28" s="7"/>
      <c r="FM28" s="7"/>
      <c r="FN28" s="7"/>
      <c r="FO28" s="7"/>
      <c r="FP28" s="7"/>
      <c r="FQ28" s="130"/>
      <c r="FR28" s="130"/>
      <c r="FS28" s="130"/>
      <c r="FT28" s="130"/>
      <c r="FU28" s="130"/>
      <c r="FV28" s="130"/>
      <c r="FW28" s="7"/>
      <c r="FX28" s="7"/>
      <c r="FY28" s="7"/>
      <c r="FZ28" s="7"/>
      <c r="GA28" s="7"/>
      <c r="GB28" s="7"/>
      <c r="GC28" s="130"/>
      <c r="GD28" s="130"/>
      <c r="GE28" s="130"/>
      <c r="GF28" s="130"/>
      <c r="GG28" s="130"/>
      <c r="GH28" s="130"/>
      <c r="GI28" s="7"/>
      <c r="GJ28" s="7"/>
      <c r="GK28" s="7"/>
      <c r="GL28" s="7"/>
      <c r="GM28" s="7"/>
      <c r="GN28" s="7"/>
      <c r="GO28" s="130"/>
      <c r="GP28" s="130"/>
      <c r="GQ28" s="130"/>
      <c r="GR28" s="130"/>
      <c r="GS28" s="130"/>
      <c r="GT28" s="130"/>
      <c r="GU28" s="7"/>
      <c r="GV28" s="7"/>
      <c r="GW28" s="7"/>
      <c r="GX28" s="7"/>
      <c r="GY28" s="7"/>
      <c r="GZ28" s="7"/>
      <c r="HA28" s="130"/>
      <c r="HB28" s="130"/>
      <c r="HC28" s="130"/>
      <c r="HD28" s="130"/>
      <c r="HE28" s="130"/>
      <c r="HF28" s="130"/>
      <c r="HG28" s="7"/>
      <c r="HH28" s="7"/>
      <c r="HI28" s="7"/>
      <c r="HJ28" s="7"/>
      <c r="HK28" s="7"/>
      <c r="HL28" s="7"/>
      <c r="HM28" s="130"/>
      <c r="HN28" s="130"/>
      <c r="HO28" s="130"/>
      <c r="HP28" s="130"/>
      <c r="HQ28" s="130"/>
      <c r="HR28" s="130"/>
      <c r="HS28" s="7"/>
      <c r="HT28" s="7">
        <v>1</v>
      </c>
      <c r="HU28" s="7"/>
      <c r="HV28" s="7"/>
      <c r="HW28" s="7"/>
      <c r="HX28" s="7"/>
      <c r="HY28" s="130"/>
      <c r="HZ28" s="130"/>
      <c r="IA28" s="130"/>
      <c r="IB28" s="130"/>
      <c r="IC28" s="130"/>
      <c r="ID28" s="193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" customFormat="1" ht="12.75" customHeight="1">
      <c r="A29" s="343" t="str">
        <f>'UD ALZIRA'!A29</f>
        <v>Juanan</v>
      </c>
      <c r="B29" s="71" t="s">
        <v>138</v>
      </c>
      <c r="C29" s="360">
        <f t="shared" si="0"/>
        <v>5</v>
      </c>
      <c r="D29" s="88">
        <f t="shared" si="7"/>
        <v>5</v>
      </c>
      <c r="E29" s="188">
        <f t="shared" si="1"/>
        <v>0</v>
      </c>
      <c r="F29" s="200">
        <f t="shared" si="2"/>
        <v>3</v>
      </c>
      <c r="G29" s="200">
        <f t="shared" si="3"/>
        <v>0</v>
      </c>
      <c r="H29" s="200">
        <f t="shared" si="4"/>
        <v>0</v>
      </c>
      <c r="I29" s="200">
        <f t="shared" si="5"/>
        <v>0</v>
      </c>
      <c r="J29" s="201">
        <f t="shared" si="8"/>
        <v>2</v>
      </c>
      <c r="K29" s="89"/>
      <c r="L29" s="65"/>
      <c r="M29" s="65"/>
      <c r="N29" s="65"/>
      <c r="O29" s="65"/>
      <c r="P29" s="65"/>
      <c r="Q29" s="119"/>
      <c r="R29" s="119"/>
      <c r="S29" s="119"/>
      <c r="T29" s="119"/>
      <c r="U29" s="119"/>
      <c r="V29" s="119"/>
      <c r="W29" s="65"/>
      <c r="X29" s="65"/>
      <c r="Y29" s="65"/>
      <c r="Z29" s="65"/>
      <c r="AA29" s="65"/>
      <c r="AB29" s="65"/>
      <c r="AC29" s="119"/>
      <c r="AD29" s="119"/>
      <c r="AE29" s="119"/>
      <c r="AF29" s="119"/>
      <c r="AG29" s="119"/>
      <c r="AH29" s="119"/>
      <c r="AI29" s="65"/>
      <c r="AJ29" s="65"/>
      <c r="AK29" s="65"/>
      <c r="AL29" s="65"/>
      <c r="AM29" s="65"/>
      <c r="AN29" s="65">
        <v>1</v>
      </c>
      <c r="AO29" s="119"/>
      <c r="AP29" s="119"/>
      <c r="AQ29" s="119"/>
      <c r="AR29" s="119"/>
      <c r="AS29" s="119"/>
      <c r="AT29" s="119"/>
      <c r="AU29" s="65"/>
      <c r="AV29" s="65"/>
      <c r="AW29" s="65"/>
      <c r="AX29" s="65"/>
      <c r="AY29" s="65"/>
      <c r="AZ29" s="65"/>
      <c r="BA29" s="119"/>
      <c r="BB29" s="119"/>
      <c r="BC29" s="119"/>
      <c r="BD29" s="119"/>
      <c r="BE29" s="130"/>
      <c r="BF29" s="130"/>
      <c r="BG29" s="7"/>
      <c r="BH29" s="7"/>
      <c r="BI29" s="7"/>
      <c r="BJ29" s="7"/>
      <c r="BK29" s="7"/>
      <c r="BL29" s="7"/>
      <c r="BM29" s="130"/>
      <c r="BN29" s="130"/>
      <c r="BO29" s="130"/>
      <c r="BP29" s="130"/>
      <c r="BQ29" s="130"/>
      <c r="BR29" s="130"/>
      <c r="BS29" s="7"/>
      <c r="BT29" s="7">
        <v>1</v>
      </c>
      <c r="BU29" s="7"/>
      <c r="BV29" s="7"/>
      <c r="BW29" s="7"/>
      <c r="BX29" s="7"/>
      <c r="BY29" s="130"/>
      <c r="BZ29" s="130"/>
      <c r="CA29" s="130"/>
      <c r="CB29" s="130"/>
      <c r="CC29" s="130"/>
      <c r="CD29" s="134"/>
      <c r="CE29" s="7"/>
      <c r="CF29" s="7"/>
      <c r="CG29" s="7"/>
      <c r="CH29" s="7"/>
      <c r="CI29" s="7"/>
      <c r="CJ29" s="7"/>
      <c r="CK29" s="130"/>
      <c r="CL29" s="130"/>
      <c r="CM29" s="130"/>
      <c r="CN29" s="130"/>
      <c r="CO29" s="130"/>
      <c r="CP29" s="130"/>
      <c r="CQ29" s="7"/>
      <c r="CR29" s="7"/>
      <c r="CS29" s="7"/>
      <c r="CT29" s="7"/>
      <c r="CU29" s="7"/>
      <c r="CV29" s="7"/>
      <c r="CW29" s="130"/>
      <c r="CX29" s="130"/>
      <c r="CY29" s="130"/>
      <c r="CZ29" s="130"/>
      <c r="DA29" s="130"/>
      <c r="DB29" s="130"/>
      <c r="DC29" s="7"/>
      <c r="DD29" s="7"/>
      <c r="DE29" s="7"/>
      <c r="DF29" s="7"/>
      <c r="DG29" s="7"/>
      <c r="DH29" s="7"/>
      <c r="DI29" s="130"/>
      <c r="DJ29" s="130"/>
      <c r="DK29" s="130"/>
      <c r="DL29" s="130"/>
      <c r="DM29" s="130"/>
      <c r="DN29" s="130"/>
      <c r="DO29" s="7"/>
      <c r="DP29" s="7"/>
      <c r="DQ29" s="7"/>
      <c r="DR29" s="7"/>
      <c r="DS29" s="7"/>
      <c r="DT29" s="7"/>
      <c r="DU29" s="130"/>
      <c r="DV29" s="130"/>
      <c r="DW29" s="130"/>
      <c r="DX29" s="130"/>
      <c r="DY29" s="130"/>
      <c r="DZ29" s="130"/>
      <c r="EA29" s="7"/>
      <c r="EB29" s="7"/>
      <c r="EC29" s="7"/>
      <c r="ED29" s="7"/>
      <c r="EE29" s="7"/>
      <c r="EF29" s="7"/>
      <c r="EG29" s="130"/>
      <c r="EH29" s="130"/>
      <c r="EI29" s="130"/>
      <c r="EJ29" s="130"/>
      <c r="EK29" s="130"/>
      <c r="EL29" s="130"/>
      <c r="EM29" s="7"/>
      <c r="EN29" s="7"/>
      <c r="EO29" s="7"/>
      <c r="EP29" s="7"/>
      <c r="EQ29" s="7"/>
      <c r="ER29" s="7"/>
      <c r="ES29" s="130"/>
      <c r="ET29" s="130"/>
      <c r="EU29" s="130"/>
      <c r="EV29" s="130"/>
      <c r="EW29" s="130"/>
      <c r="EX29" s="130">
        <v>1</v>
      </c>
      <c r="EY29" s="7"/>
      <c r="EZ29" s="7"/>
      <c r="FA29" s="7"/>
      <c r="FB29" s="7"/>
      <c r="FC29" s="7"/>
      <c r="FD29" s="7"/>
      <c r="FE29" s="130"/>
      <c r="FF29" s="130">
        <v>1</v>
      </c>
      <c r="FG29" s="130"/>
      <c r="FH29" s="130"/>
      <c r="FI29" s="130"/>
      <c r="FJ29" s="130"/>
      <c r="FK29" s="7"/>
      <c r="FL29" s="7"/>
      <c r="FM29" s="7"/>
      <c r="FN29" s="7"/>
      <c r="FO29" s="7"/>
      <c r="FP29" s="7"/>
      <c r="FQ29" s="130"/>
      <c r="FR29" s="130"/>
      <c r="FS29" s="130"/>
      <c r="FT29" s="130"/>
      <c r="FU29" s="130"/>
      <c r="FV29" s="130"/>
      <c r="FW29" s="7"/>
      <c r="FX29" s="7"/>
      <c r="FY29" s="7"/>
      <c r="FZ29" s="7"/>
      <c r="GA29" s="7"/>
      <c r="GB29" s="7"/>
      <c r="GC29" s="130"/>
      <c r="GD29" s="130"/>
      <c r="GE29" s="130"/>
      <c r="GF29" s="130"/>
      <c r="GG29" s="130"/>
      <c r="GH29" s="130"/>
      <c r="GI29" s="7"/>
      <c r="GJ29" s="7"/>
      <c r="GK29" s="7"/>
      <c r="GL29" s="7"/>
      <c r="GM29" s="7"/>
      <c r="GN29" s="7"/>
      <c r="GO29" s="130"/>
      <c r="GP29" s="130"/>
      <c r="GQ29" s="130"/>
      <c r="GR29" s="130"/>
      <c r="GS29" s="130"/>
      <c r="GT29" s="130"/>
      <c r="GU29" s="7"/>
      <c r="GV29" s="7"/>
      <c r="GW29" s="7"/>
      <c r="GX29" s="7"/>
      <c r="GY29" s="7"/>
      <c r="GZ29" s="7"/>
      <c r="HA29" s="130"/>
      <c r="HB29" s="130">
        <v>1</v>
      </c>
      <c r="HC29" s="130"/>
      <c r="HD29" s="130"/>
      <c r="HE29" s="130"/>
      <c r="HF29" s="130"/>
      <c r="HG29" s="7"/>
      <c r="HH29" s="7"/>
      <c r="HI29" s="7"/>
      <c r="HJ29" s="7"/>
      <c r="HK29" s="7"/>
      <c r="HL29" s="7"/>
      <c r="HM29" s="130"/>
      <c r="HN29" s="130"/>
      <c r="HO29" s="130"/>
      <c r="HP29" s="130"/>
      <c r="HQ29" s="130"/>
      <c r="HR29" s="130"/>
      <c r="HS29" s="7"/>
      <c r="HT29" s="7"/>
      <c r="HU29" s="7"/>
      <c r="HV29" s="7"/>
      <c r="HW29" s="7"/>
      <c r="HX29" s="7"/>
      <c r="HY29" s="130"/>
      <c r="HZ29" s="130"/>
      <c r="IA29" s="130"/>
      <c r="IB29" s="130"/>
      <c r="IC29" s="130"/>
      <c r="ID29" s="193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" customFormat="1" ht="12.75">
      <c r="A30" s="343" t="str">
        <f>'UD ALZIRA'!A30</f>
        <v>Lluís</v>
      </c>
      <c r="B30" s="71" t="s">
        <v>139</v>
      </c>
      <c r="C30" s="360">
        <f t="shared" si="0"/>
        <v>0</v>
      </c>
      <c r="D30" s="88">
        <f t="shared" si="7"/>
        <v>0</v>
      </c>
      <c r="E30" s="188">
        <f t="shared" si="1"/>
        <v>0</v>
      </c>
      <c r="F30" s="200">
        <f t="shared" si="2"/>
        <v>0</v>
      </c>
      <c r="G30" s="200">
        <f t="shared" si="3"/>
        <v>0</v>
      </c>
      <c r="H30" s="200">
        <f t="shared" si="4"/>
        <v>0</v>
      </c>
      <c r="I30" s="200">
        <f t="shared" si="5"/>
        <v>0</v>
      </c>
      <c r="J30" s="201">
        <f t="shared" si="8"/>
        <v>0</v>
      </c>
      <c r="K30" s="89"/>
      <c r="L30" s="65"/>
      <c r="M30" s="65"/>
      <c r="N30" s="65"/>
      <c r="O30" s="65"/>
      <c r="P30" s="65"/>
      <c r="Q30" s="119"/>
      <c r="R30" s="119"/>
      <c r="S30" s="119"/>
      <c r="T30" s="119"/>
      <c r="U30" s="119"/>
      <c r="V30" s="119"/>
      <c r="W30" s="65"/>
      <c r="X30" s="65"/>
      <c r="Y30" s="65"/>
      <c r="Z30" s="65"/>
      <c r="AA30" s="65"/>
      <c r="AB30" s="65"/>
      <c r="AC30" s="119"/>
      <c r="AD30" s="119"/>
      <c r="AE30" s="119"/>
      <c r="AF30" s="119"/>
      <c r="AG30" s="119"/>
      <c r="AH30" s="119"/>
      <c r="AI30" s="65"/>
      <c r="AJ30" s="65"/>
      <c r="AK30" s="65"/>
      <c r="AL30" s="65"/>
      <c r="AM30" s="65"/>
      <c r="AN30" s="65"/>
      <c r="AO30" s="119"/>
      <c r="AP30" s="119"/>
      <c r="AQ30" s="119"/>
      <c r="AR30" s="119"/>
      <c r="AS30" s="119"/>
      <c r="AT30" s="119"/>
      <c r="AU30" s="65"/>
      <c r="AV30" s="65"/>
      <c r="AW30" s="65"/>
      <c r="AX30" s="65"/>
      <c r="AY30" s="65"/>
      <c r="AZ30" s="65"/>
      <c r="BA30" s="119"/>
      <c r="BB30" s="119"/>
      <c r="BC30" s="119"/>
      <c r="BD30" s="119"/>
      <c r="BE30" s="130"/>
      <c r="BF30" s="130"/>
      <c r="BG30" s="7"/>
      <c r="BH30" s="7"/>
      <c r="BI30" s="7"/>
      <c r="BJ30" s="7"/>
      <c r="BK30" s="7"/>
      <c r="BL30" s="7"/>
      <c r="BM30" s="130"/>
      <c r="BN30" s="130"/>
      <c r="BO30" s="130"/>
      <c r="BP30" s="130"/>
      <c r="BQ30" s="130"/>
      <c r="BR30" s="130"/>
      <c r="BS30" s="7"/>
      <c r="BT30" s="7"/>
      <c r="BU30" s="7"/>
      <c r="BV30" s="7"/>
      <c r="BW30" s="7"/>
      <c r="BX30" s="7"/>
      <c r="BY30" s="130"/>
      <c r="BZ30" s="130"/>
      <c r="CA30" s="130"/>
      <c r="CB30" s="130"/>
      <c r="CC30" s="130"/>
      <c r="CD30" s="134"/>
      <c r="CE30" s="7"/>
      <c r="CF30" s="7"/>
      <c r="CG30" s="7"/>
      <c r="CH30" s="7"/>
      <c r="CI30" s="7"/>
      <c r="CJ30" s="7"/>
      <c r="CK30" s="130"/>
      <c r="CL30" s="130"/>
      <c r="CM30" s="130"/>
      <c r="CN30" s="130"/>
      <c r="CO30" s="130"/>
      <c r="CP30" s="130"/>
      <c r="CQ30" s="7"/>
      <c r="CR30" s="7"/>
      <c r="CS30" s="7"/>
      <c r="CT30" s="7"/>
      <c r="CU30" s="7"/>
      <c r="CV30" s="7"/>
      <c r="CW30" s="130"/>
      <c r="CX30" s="130"/>
      <c r="CY30" s="130"/>
      <c r="CZ30" s="130"/>
      <c r="DA30" s="130"/>
      <c r="DB30" s="130"/>
      <c r="DC30" s="7"/>
      <c r="DD30" s="7"/>
      <c r="DE30" s="7"/>
      <c r="DF30" s="7"/>
      <c r="DG30" s="7"/>
      <c r="DH30" s="7"/>
      <c r="DI30" s="130"/>
      <c r="DJ30" s="130"/>
      <c r="DK30" s="130"/>
      <c r="DL30" s="130"/>
      <c r="DM30" s="130"/>
      <c r="DN30" s="130"/>
      <c r="DO30" s="7"/>
      <c r="DP30" s="7"/>
      <c r="DQ30" s="7"/>
      <c r="DR30" s="7"/>
      <c r="DS30" s="7"/>
      <c r="DT30" s="7"/>
      <c r="DU30" s="130"/>
      <c r="DV30" s="130"/>
      <c r="DW30" s="130"/>
      <c r="DX30" s="130"/>
      <c r="DY30" s="130"/>
      <c r="DZ30" s="130"/>
      <c r="EA30" s="7"/>
      <c r="EB30" s="7"/>
      <c r="EC30" s="7"/>
      <c r="ED30" s="7"/>
      <c r="EE30" s="7"/>
      <c r="EF30" s="7"/>
      <c r="EG30" s="130"/>
      <c r="EH30" s="130"/>
      <c r="EI30" s="130"/>
      <c r="EJ30" s="130"/>
      <c r="EK30" s="130"/>
      <c r="EL30" s="130"/>
      <c r="EM30" s="7"/>
      <c r="EN30" s="7"/>
      <c r="EO30" s="7"/>
      <c r="EP30" s="7"/>
      <c r="EQ30" s="7"/>
      <c r="ER30" s="7"/>
      <c r="ES30" s="130"/>
      <c r="ET30" s="130"/>
      <c r="EU30" s="130"/>
      <c r="EV30" s="130"/>
      <c r="EW30" s="130"/>
      <c r="EX30" s="130"/>
      <c r="EY30" s="7"/>
      <c r="EZ30" s="7"/>
      <c r="FA30" s="7"/>
      <c r="FB30" s="7"/>
      <c r="FC30" s="7"/>
      <c r="FD30" s="7"/>
      <c r="FE30" s="130"/>
      <c r="FF30" s="130"/>
      <c r="FG30" s="130"/>
      <c r="FH30" s="130"/>
      <c r="FI30" s="130"/>
      <c r="FJ30" s="130"/>
      <c r="FK30" s="7"/>
      <c r="FL30" s="7"/>
      <c r="FM30" s="7"/>
      <c r="FN30" s="7"/>
      <c r="FO30" s="7"/>
      <c r="FP30" s="7"/>
      <c r="FQ30" s="130"/>
      <c r="FR30" s="130"/>
      <c r="FS30" s="130"/>
      <c r="FT30" s="130"/>
      <c r="FU30" s="130"/>
      <c r="FV30" s="130"/>
      <c r="FW30" s="7"/>
      <c r="FX30" s="7"/>
      <c r="FY30" s="7"/>
      <c r="FZ30" s="7"/>
      <c r="GA30" s="7"/>
      <c r="GB30" s="7"/>
      <c r="GC30" s="130"/>
      <c r="GD30" s="130"/>
      <c r="GE30" s="130"/>
      <c r="GF30" s="130"/>
      <c r="GG30" s="130"/>
      <c r="GH30" s="130"/>
      <c r="GI30" s="7"/>
      <c r="GJ30" s="7"/>
      <c r="GK30" s="7"/>
      <c r="GL30" s="7"/>
      <c r="GM30" s="7"/>
      <c r="GN30" s="7"/>
      <c r="GO30" s="130"/>
      <c r="GP30" s="130"/>
      <c r="GQ30" s="130"/>
      <c r="GR30" s="130"/>
      <c r="GS30" s="130"/>
      <c r="GT30" s="130"/>
      <c r="GU30" s="7"/>
      <c r="GV30" s="7"/>
      <c r="GW30" s="7"/>
      <c r="GX30" s="7"/>
      <c r="GY30" s="7"/>
      <c r="GZ30" s="7"/>
      <c r="HA30" s="130"/>
      <c r="HB30" s="130"/>
      <c r="HC30" s="130"/>
      <c r="HD30" s="130"/>
      <c r="HE30" s="130"/>
      <c r="HF30" s="130"/>
      <c r="HG30" s="7"/>
      <c r="HH30" s="7"/>
      <c r="HI30" s="7"/>
      <c r="HJ30" s="7"/>
      <c r="HK30" s="7"/>
      <c r="HL30" s="7"/>
      <c r="HM30" s="130"/>
      <c r="HN30" s="130"/>
      <c r="HO30" s="130"/>
      <c r="HP30" s="130"/>
      <c r="HQ30" s="130"/>
      <c r="HR30" s="130"/>
      <c r="HS30" s="7"/>
      <c r="HT30" s="7"/>
      <c r="HU30" s="7"/>
      <c r="HV30" s="7"/>
      <c r="HW30" s="7"/>
      <c r="HX30" s="7"/>
      <c r="HY30" s="130"/>
      <c r="HZ30" s="130"/>
      <c r="IA30" s="130"/>
      <c r="IB30" s="130"/>
      <c r="IC30" s="130"/>
      <c r="ID30" s="193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" customFormat="1" ht="12.75">
      <c r="A31" s="343" t="str">
        <f>'UD ALZIRA'!A31</f>
        <v>Nico</v>
      </c>
      <c r="B31" s="71" t="s">
        <v>136</v>
      </c>
      <c r="C31" s="360">
        <f t="shared" si="0"/>
        <v>0</v>
      </c>
      <c r="D31" s="88">
        <f t="shared" si="7"/>
        <v>0</v>
      </c>
      <c r="E31" s="188">
        <f t="shared" si="1"/>
        <v>0</v>
      </c>
      <c r="F31" s="200">
        <f t="shared" si="2"/>
        <v>0</v>
      </c>
      <c r="G31" s="200">
        <f t="shared" si="3"/>
        <v>0</v>
      </c>
      <c r="H31" s="200">
        <f t="shared" si="4"/>
        <v>0</v>
      </c>
      <c r="I31" s="200">
        <f t="shared" si="5"/>
        <v>0</v>
      </c>
      <c r="J31" s="201">
        <f t="shared" si="8"/>
        <v>0</v>
      </c>
      <c r="K31" s="89"/>
      <c r="L31" s="65"/>
      <c r="M31" s="65"/>
      <c r="N31" s="65"/>
      <c r="O31" s="65"/>
      <c r="P31" s="65"/>
      <c r="Q31" s="119"/>
      <c r="R31" s="119"/>
      <c r="S31" s="119"/>
      <c r="T31" s="119"/>
      <c r="U31" s="119"/>
      <c r="V31" s="119"/>
      <c r="W31" s="65"/>
      <c r="X31" s="65"/>
      <c r="Y31" s="65"/>
      <c r="Z31" s="65"/>
      <c r="AA31" s="65"/>
      <c r="AB31" s="65"/>
      <c r="AC31" s="119"/>
      <c r="AD31" s="119"/>
      <c r="AE31" s="119"/>
      <c r="AF31" s="119"/>
      <c r="AG31" s="119"/>
      <c r="AH31" s="119"/>
      <c r="AI31" s="65"/>
      <c r="AJ31" s="65"/>
      <c r="AK31" s="65"/>
      <c r="AL31" s="65"/>
      <c r="AM31" s="65"/>
      <c r="AN31" s="65"/>
      <c r="AO31" s="119"/>
      <c r="AP31" s="119"/>
      <c r="AQ31" s="119"/>
      <c r="AR31" s="119"/>
      <c r="AS31" s="119"/>
      <c r="AT31" s="119"/>
      <c r="AU31" s="65"/>
      <c r="AV31" s="65"/>
      <c r="AW31" s="65"/>
      <c r="AX31" s="65"/>
      <c r="AY31" s="65"/>
      <c r="AZ31" s="65"/>
      <c r="BA31" s="119"/>
      <c r="BB31" s="119"/>
      <c r="BC31" s="119"/>
      <c r="BD31" s="119"/>
      <c r="BE31" s="130"/>
      <c r="BF31" s="130"/>
      <c r="BG31" s="7"/>
      <c r="BH31" s="7"/>
      <c r="BI31" s="7"/>
      <c r="BJ31" s="7"/>
      <c r="BK31" s="7"/>
      <c r="BL31" s="7"/>
      <c r="BM31" s="130"/>
      <c r="BN31" s="130"/>
      <c r="BO31" s="130"/>
      <c r="BP31" s="130"/>
      <c r="BQ31" s="130"/>
      <c r="BR31" s="130"/>
      <c r="BS31" s="7"/>
      <c r="BT31" s="7"/>
      <c r="BU31" s="7"/>
      <c r="BV31" s="7"/>
      <c r="BW31" s="7"/>
      <c r="BX31" s="7"/>
      <c r="BY31" s="130"/>
      <c r="BZ31" s="130"/>
      <c r="CA31" s="130"/>
      <c r="CB31" s="130"/>
      <c r="CC31" s="130"/>
      <c r="CD31" s="134"/>
      <c r="CE31" s="7"/>
      <c r="CF31" s="7"/>
      <c r="CG31" s="7"/>
      <c r="CH31" s="7"/>
      <c r="CI31" s="7"/>
      <c r="CJ31" s="7"/>
      <c r="CK31" s="130"/>
      <c r="CL31" s="130"/>
      <c r="CM31" s="130"/>
      <c r="CN31" s="130"/>
      <c r="CO31" s="130"/>
      <c r="CP31" s="130"/>
      <c r="CQ31" s="7"/>
      <c r="CR31" s="7"/>
      <c r="CS31" s="7"/>
      <c r="CT31" s="7"/>
      <c r="CU31" s="7"/>
      <c r="CV31" s="7"/>
      <c r="CW31" s="130"/>
      <c r="CX31" s="130"/>
      <c r="CY31" s="130"/>
      <c r="CZ31" s="130"/>
      <c r="DA31" s="130"/>
      <c r="DB31" s="130"/>
      <c r="DC31" s="7"/>
      <c r="DD31" s="7"/>
      <c r="DE31" s="7"/>
      <c r="DF31" s="7"/>
      <c r="DG31" s="7"/>
      <c r="DH31" s="7"/>
      <c r="DI31" s="130"/>
      <c r="DJ31" s="130"/>
      <c r="DK31" s="130"/>
      <c r="DL31" s="130"/>
      <c r="DM31" s="130"/>
      <c r="DN31" s="130"/>
      <c r="DO31" s="7"/>
      <c r="DP31" s="7"/>
      <c r="DQ31" s="7"/>
      <c r="DR31" s="7"/>
      <c r="DS31" s="7"/>
      <c r="DT31" s="7"/>
      <c r="DU31" s="130"/>
      <c r="DV31" s="130"/>
      <c r="DW31" s="130"/>
      <c r="DX31" s="130"/>
      <c r="DY31" s="130"/>
      <c r="DZ31" s="130"/>
      <c r="EA31" s="7"/>
      <c r="EB31" s="7"/>
      <c r="EC31" s="7"/>
      <c r="ED31" s="7"/>
      <c r="EE31" s="7"/>
      <c r="EF31" s="7"/>
      <c r="EG31" s="130"/>
      <c r="EH31" s="130"/>
      <c r="EI31" s="130"/>
      <c r="EJ31" s="130"/>
      <c r="EK31" s="130"/>
      <c r="EL31" s="130"/>
      <c r="EM31" s="7"/>
      <c r="EN31" s="7"/>
      <c r="EO31" s="7"/>
      <c r="EP31" s="7"/>
      <c r="EQ31" s="7"/>
      <c r="ER31" s="7"/>
      <c r="ES31" s="130"/>
      <c r="ET31" s="130"/>
      <c r="EU31" s="130"/>
      <c r="EV31" s="130"/>
      <c r="EW31" s="130"/>
      <c r="EX31" s="130"/>
      <c r="EY31" s="7"/>
      <c r="EZ31" s="7"/>
      <c r="FA31" s="7"/>
      <c r="FB31" s="7"/>
      <c r="FC31" s="7"/>
      <c r="FD31" s="7"/>
      <c r="FE31" s="130"/>
      <c r="FF31" s="130"/>
      <c r="FG31" s="130"/>
      <c r="FH31" s="130"/>
      <c r="FI31" s="130"/>
      <c r="FJ31" s="130"/>
      <c r="FK31" s="7"/>
      <c r="FL31" s="7"/>
      <c r="FM31" s="7"/>
      <c r="FN31" s="7"/>
      <c r="FO31" s="7"/>
      <c r="FP31" s="7"/>
      <c r="FQ31" s="130"/>
      <c r="FR31" s="130"/>
      <c r="FS31" s="130"/>
      <c r="FT31" s="130"/>
      <c r="FU31" s="130"/>
      <c r="FV31" s="130"/>
      <c r="FW31" s="7"/>
      <c r="FX31" s="7"/>
      <c r="FY31" s="7"/>
      <c r="FZ31" s="7"/>
      <c r="GA31" s="7"/>
      <c r="GB31" s="7"/>
      <c r="GC31" s="130"/>
      <c r="GD31" s="130"/>
      <c r="GE31" s="130"/>
      <c r="GF31" s="130"/>
      <c r="GG31" s="130"/>
      <c r="GH31" s="130"/>
      <c r="GI31" s="7"/>
      <c r="GJ31" s="7"/>
      <c r="GK31" s="7"/>
      <c r="GL31" s="7"/>
      <c r="GM31" s="7"/>
      <c r="GN31" s="7"/>
      <c r="GO31" s="130"/>
      <c r="GP31" s="130"/>
      <c r="GQ31" s="130"/>
      <c r="GR31" s="130"/>
      <c r="GS31" s="130"/>
      <c r="GT31" s="130"/>
      <c r="GU31" s="7"/>
      <c r="GV31" s="7"/>
      <c r="GW31" s="7"/>
      <c r="GX31" s="7"/>
      <c r="GY31" s="7"/>
      <c r="GZ31" s="7"/>
      <c r="HA31" s="130"/>
      <c r="HB31" s="130"/>
      <c r="HC31" s="130"/>
      <c r="HD31" s="130"/>
      <c r="HE31" s="130"/>
      <c r="HF31" s="130"/>
      <c r="HG31" s="7"/>
      <c r="HH31" s="7"/>
      <c r="HI31" s="7"/>
      <c r="HJ31" s="7"/>
      <c r="HK31" s="7"/>
      <c r="HL31" s="7"/>
      <c r="HM31" s="130"/>
      <c r="HN31" s="130"/>
      <c r="HO31" s="130"/>
      <c r="HP31" s="130"/>
      <c r="HQ31" s="130"/>
      <c r="HR31" s="130"/>
      <c r="HS31" s="7"/>
      <c r="HT31" s="7"/>
      <c r="HU31" s="7"/>
      <c r="HV31" s="7"/>
      <c r="HW31" s="7"/>
      <c r="HX31" s="7"/>
      <c r="HY31" s="130"/>
      <c r="HZ31" s="130"/>
      <c r="IA31" s="130"/>
      <c r="IB31" s="130"/>
      <c r="IC31" s="130"/>
      <c r="ID31" s="193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" customFormat="1" ht="12.75">
      <c r="A32" s="343" t="str">
        <f>'UD ALZIRA'!A32</f>
        <v>Santi</v>
      </c>
      <c r="B32" s="71" t="s">
        <v>140</v>
      </c>
      <c r="C32" s="360">
        <f t="shared" si="0"/>
        <v>0</v>
      </c>
      <c r="D32" s="88">
        <f t="shared" si="7"/>
        <v>0</v>
      </c>
      <c r="E32" s="188">
        <f t="shared" si="1"/>
        <v>0</v>
      </c>
      <c r="F32" s="200">
        <f t="shared" si="2"/>
        <v>0</v>
      </c>
      <c r="G32" s="200">
        <f t="shared" si="3"/>
        <v>0</v>
      </c>
      <c r="H32" s="200">
        <f t="shared" si="4"/>
        <v>0</v>
      </c>
      <c r="I32" s="200">
        <f t="shared" si="5"/>
        <v>0</v>
      </c>
      <c r="J32" s="201">
        <f t="shared" si="8"/>
        <v>0</v>
      </c>
      <c r="K32" s="89"/>
      <c r="L32" s="65"/>
      <c r="M32" s="65"/>
      <c r="N32" s="65"/>
      <c r="O32" s="65"/>
      <c r="P32" s="65"/>
      <c r="Q32" s="119"/>
      <c r="R32" s="119"/>
      <c r="S32" s="119"/>
      <c r="T32" s="119"/>
      <c r="U32" s="119"/>
      <c r="V32" s="119"/>
      <c r="W32" s="65"/>
      <c r="X32" s="65"/>
      <c r="Y32" s="65"/>
      <c r="Z32" s="65"/>
      <c r="AA32" s="65"/>
      <c r="AB32" s="65"/>
      <c r="AC32" s="119"/>
      <c r="AD32" s="119"/>
      <c r="AE32" s="119"/>
      <c r="AF32" s="119"/>
      <c r="AG32" s="119"/>
      <c r="AH32" s="119"/>
      <c r="AI32" s="65"/>
      <c r="AJ32" s="65"/>
      <c r="AK32" s="65"/>
      <c r="AL32" s="65"/>
      <c r="AM32" s="65"/>
      <c r="AN32" s="65"/>
      <c r="AO32" s="119"/>
      <c r="AP32" s="119"/>
      <c r="AQ32" s="119"/>
      <c r="AR32" s="119"/>
      <c r="AS32" s="119"/>
      <c r="AT32" s="119"/>
      <c r="AU32" s="65"/>
      <c r="AV32" s="65"/>
      <c r="AW32" s="65"/>
      <c r="AX32" s="65"/>
      <c r="AY32" s="65"/>
      <c r="AZ32" s="65"/>
      <c r="BA32" s="119"/>
      <c r="BB32" s="119"/>
      <c r="BC32" s="119"/>
      <c r="BD32" s="119"/>
      <c r="BE32" s="130"/>
      <c r="BF32" s="130"/>
      <c r="BG32" s="7"/>
      <c r="BH32" s="7"/>
      <c r="BI32" s="7"/>
      <c r="BJ32" s="7"/>
      <c r="BK32" s="7"/>
      <c r="BL32" s="7"/>
      <c r="BM32" s="130"/>
      <c r="BN32" s="130"/>
      <c r="BO32" s="130"/>
      <c r="BP32" s="130"/>
      <c r="BQ32" s="130"/>
      <c r="BR32" s="130"/>
      <c r="BS32" s="7"/>
      <c r="BT32" s="7"/>
      <c r="BU32" s="7"/>
      <c r="BV32" s="7"/>
      <c r="BW32" s="7"/>
      <c r="BX32" s="7"/>
      <c r="BY32" s="130"/>
      <c r="BZ32" s="130"/>
      <c r="CA32" s="130"/>
      <c r="CB32" s="130"/>
      <c r="CC32" s="130"/>
      <c r="CD32" s="134"/>
      <c r="CE32" s="7"/>
      <c r="CF32" s="7"/>
      <c r="CG32" s="7"/>
      <c r="CH32" s="7"/>
      <c r="CI32" s="7"/>
      <c r="CJ32" s="7"/>
      <c r="CK32" s="130"/>
      <c r="CL32" s="130"/>
      <c r="CM32" s="130"/>
      <c r="CN32" s="130"/>
      <c r="CO32" s="130"/>
      <c r="CP32" s="130"/>
      <c r="CQ32" s="7"/>
      <c r="CR32" s="7"/>
      <c r="CS32" s="7"/>
      <c r="CT32" s="7"/>
      <c r="CU32" s="7"/>
      <c r="CV32" s="7"/>
      <c r="CW32" s="130"/>
      <c r="CX32" s="130"/>
      <c r="CY32" s="130"/>
      <c r="CZ32" s="130"/>
      <c r="DA32" s="130"/>
      <c r="DB32" s="130"/>
      <c r="DC32" s="7"/>
      <c r="DD32" s="7"/>
      <c r="DE32" s="7"/>
      <c r="DF32" s="7"/>
      <c r="DG32" s="7"/>
      <c r="DH32" s="7"/>
      <c r="DI32" s="130"/>
      <c r="DJ32" s="130"/>
      <c r="DK32" s="130"/>
      <c r="DL32" s="130"/>
      <c r="DM32" s="130"/>
      <c r="DN32" s="130"/>
      <c r="DO32" s="7"/>
      <c r="DP32" s="7"/>
      <c r="DQ32" s="7"/>
      <c r="DR32" s="7"/>
      <c r="DS32" s="7"/>
      <c r="DT32" s="7"/>
      <c r="DU32" s="130"/>
      <c r="DV32" s="130"/>
      <c r="DW32" s="130"/>
      <c r="DX32" s="130"/>
      <c r="DY32" s="130"/>
      <c r="DZ32" s="130"/>
      <c r="EA32" s="7"/>
      <c r="EB32" s="7"/>
      <c r="EC32" s="7"/>
      <c r="ED32" s="7"/>
      <c r="EE32" s="7"/>
      <c r="EF32" s="7"/>
      <c r="EG32" s="130"/>
      <c r="EH32" s="130"/>
      <c r="EI32" s="130"/>
      <c r="EJ32" s="130"/>
      <c r="EK32" s="130"/>
      <c r="EL32" s="130"/>
      <c r="EM32" s="7"/>
      <c r="EN32" s="7"/>
      <c r="EO32" s="7"/>
      <c r="EP32" s="7"/>
      <c r="EQ32" s="7"/>
      <c r="ER32" s="7"/>
      <c r="ES32" s="130"/>
      <c r="ET32" s="130"/>
      <c r="EU32" s="130"/>
      <c r="EV32" s="130"/>
      <c r="EW32" s="130"/>
      <c r="EX32" s="130"/>
      <c r="EY32" s="7"/>
      <c r="EZ32" s="7"/>
      <c r="FA32" s="7"/>
      <c r="FB32" s="7"/>
      <c r="FC32" s="7"/>
      <c r="FD32" s="7"/>
      <c r="FE32" s="130"/>
      <c r="FF32" s="130"/>
      <c r="FG32" s="130"/>
      <c r="FH32" s="130"/>
      <c r="FI32" s="130"/>
      <c r="FJ32" s="130"/>
      <c r="FK32" s="7"/>
      <c r="FL32" s="7"/>
      <c r="FM32" s="7"/>
      <c r="FN32" s="7"/>
      <c r="FO32" s="7"/>
      <c r="FP32" s="7"/>
      <c r="FQ32" s="130"/>
      <c r="FR32" s="130"/>
      <c r="FS32" s="130"/>
      <c r="FT32" s="130"/>
      <c r="FU32" s="130"/>
      <c r="FV32" s="130"/>
      <c r="FW32" s="7"/>
      <c r="FX32" s="7"/>
      <c r="FY32" s="7"/>
      <c r="FZ32" s="7"/>
      <c r="GA32" s="7"/>
      <c r="GB32" s="7"/>
      <c r="GC32" s="130"/>
      <c r="GD32" s="130"/>
      <c r="GE32" s="130"/>
      <c r="GF32" s="130"/>
      <c r="GG32" s="130"/>
      <c r="GH32" s="130"/>
      <c r="GI32" s="7"/>
      <c r="GJ32" s="7"/>
      <c r="GK32" s="7"/>
      <c r="GL32" s="7"/>
      <c r="GM32" s="7"/>
      <c r="GN32" s="7"/>
      <c r="GO32" s="130"/>
      <c r="GP32" s="130"/>
      <c r="GQ32" s="130"/>
      <c r="GR32" s="130"/>
      <c r="GS32" s="130"/>
      <c r="GT32" s="130"/>
      <c r="GU32" s="7"/>
      <c r="GV32" s="7"/>
      <c r="GW32" s="7"/>
      <c r="GX32" s="7"/>
      <c r="GY32" s="7"/>
      <c r="GZ32" s="7"/>
      <c r="HA32" s="130"/>
      <c r="HB32" s="130"/>
      <c r="HC32" s="130"/>
      <c r="HD32" s="130"/>
      <c r="HE32" s="130"/>
      <c r="HF32" s="130"/>
      <c r="HG32" s="7"/>
      <c r="HH32" s="7"/>
      <c r="HI32" s="7"/>
      <c r="HJ32" s="7"/>
      <c r="HK32" s="7"/>
      <c r="HL32" s="7"/>
      <c r="HM32" s="130"/>
      <c r="HN32" s="130"/>
      <c r="HO32" s="130"/>
      <c r="HP32" s="130"/>
      <c r="HQ32" s="130"/>
      <c r="HR32" s="130"/>
      <c r="HS32" s="7"/>
      <c r="HT32" s="7"/>
      <c r="HU32" s="7"/>
      <c r="HV32" s="7"/>
      <c r="HW32" s="7"/>
      <c r="HX32" s="7"/>
      <c r="HY32" s="130"/>
      <c r="HZ32" s="130"/>
      <c r="IA32" s="130"/>
      <c r="IB32" s="130"/>
      <c r="IC32" s="130"/>
      <c r="ID32" s="193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" customFormat="1" ht="12.75">
      <c r="A33" s="343" t="str">
        <f>'UD ALZIRA'!A33</f>
        <v>Valiente</v>
      </c>
      <c r="B33" s="71" t="s">
        <v>139</v>
      </c>
      <c r="C33" s="360">
        <f t="shared" si="0"/>
        <v>2</v>
      </c>
      <c r="D33" s="88">
        <f t="shared" si="7"/>
        <v>2</v>
      </c>
      <c r="E33" s="188">
        <f t="shared" si="1"/>
        <v>0</v>
      </c>
      <c r="F33" s="200">
        <f t="shared" si="2"/>
        <v>0</v>
      </c>
      <c r="G33" s="200">
        <f t="shared" si="3"/>
        <v>2</v>
      </c>
      <c r="H33" s="200">
        <f t="shared" si="4"/>
        <v>0</v>
      </c>
      <c r="I33" s="200">
        <f t="shared" si="5"/>
        <v>0</v>
      </c>
      <c r="J33" s="201">
        <f t="shared" si="8"/>
        <v>0</v>
      </c>
      <c r="K33" s="89"/>
      <c r="L33" s="65"/>
      <c r="M33" s="65"/>
      <c r="N33" s="65"/>
      <c r="O33" s="65"/>
      <c r="P33" s="65"/>
      <c r="Q33" s="119"/>
      <c r="R33" s="119"/>
      <c r="S33" s="119"/>
      <c r="T33" s="119"/>
      <c r="U33" s="119"/>
      <c r="V33" s="119"/>
      <c r="W33" s="65"/>
      <c r="X33" s="65"/>
      <c r="Y33" s="65"/>
      <c r="Z33" s="65"/>
      <c r="AA33" s="65"/>
      <c r="AB33" s="65"/>
      <c r="AC33" s="119"/>
      <c r="AD33" s="119"/>
      <c r="AE33" s="119"/>
      <c r="AF33" s="119"/>
      <c r="AG33" s="119"/>
      <c r="AH33" s="119"/>
      <c r="AI33" s="65"/>
      <c r="AJ33" s="65"/>
      <c r="AK33" s="65"/>
      <c r="AL33" s="65"/>
      <c r="AM33" s="65"/>
      <c r="AN33" s="65"/>
      <c r="AO33" s="119"/>
      <c r="AP33" s="119"/>
      <c r="AQ33" s="119"/>
      <c r="AR33" s="119"/>
      <c r="AS33" s="119"/>
      <c r="AT33" s="119"/>
      <c r="AU33" s="65"/>
      <c r="AV33" s="65"/>
      <c r="AW33" s="65"/>
      <c r="AX33" s="65"/>
      <c r="AY33" s="65"/>
      <c r="AZ33" s="65"/>
      <c r="BA33" s="119"/>
      <c r="BB33" s="119"/>
      <c r="BC33" s="119"/>
      <c r="BD33" s="119"/>
      <c r="BE33" s="130"/>
      <c r="BF33" s="130"/>
      <c r="BG33" s="7"/>
      <c r="BH33" s="7"/>
      <c r="BI33" s="7"/>
      <c r="BJ33" s="7"/>
      <c r="BK33" s="7"/>
      <c r="BL33" s="7"/>
      <c r="BM33" s="130"/>
      <c r="BN33" s="130"/>
      <c r="BO33" s="130"/>
      <c r="BP33" s="130"/>
      <c r="BQ33" s="130"/>
      <c r="BR33" s="130"/>
      <c r="BS33" s="7"/>
      <c r="BT33" s="7"/>
      <c r="BU33" s="7"/>
      <c r="BV33" s="7"/>
      <c r="BW33" s="7"/>
      <c r="BX33" s="7"/>
      <c r="BY33" s="130"/>
      <c r="BZ33" s="130"/>
      <c r="CA33" s="130"/>
      <c r="CB33" s="130"/>
      <c r="CC33" s="130"/>
      <c r="CD33" s="134"/>
      <c r="CE33" s="7"/>
      <c r="CF33" s="7"/>
      <c r="CG33" s="7"/>
      <c r="CH33" s="7"/>
      <c r="CI33" s="7"/>
      <c r="CJ33" s="7"/>
      <c r="CK33" s="130"/>
      <c r="CL33" s="130"/>
      <c r="CM33" s="130"/>
      <c r="CN33" s="130"/>
      <c r="CO33" s="130"/>
      <c r="CP33" s="130"/>
      <c r="CQ33" s="7"/>
      <c r="CR33" s="7"/>
      <c r="CS33" s="7"/>
      <c r="CT33" s="7"/>
      <c r="CU33" s="7"/>
      <c r="CV33" s="7"/>
      <c r="CW33" s="130"/>
      <c r="CX33" s="130"/>
      <c r="CY33" s="130"/>
      <c r="CZ33" s="130"/>
      <c r="DA33" s="130"/>
      <c r="DB33" s="130"/>
      <c r="DC33" s="7"/>
      <c r="DD33" s="7"/>
      <c r="DE33" s="7"/>
      <c r="DF33" s="7"/>
      <c r="DG33" s="7"/>
      <c r="DH33" s="7"/>
      <c r="DI33" s="130"/>
      <c r="DJ33" s="130"/>
      <c r="DK33" s="130"/>
      <c r="DL33" s="130"/>
      <c r="DM33" s="130"/>
      <c r="DN33" s="130"/>
      <c r="DO33" s="7"/>
      <c r="DP33" s="7"/>
      <c r="DQ33" s="7"/>
      <c r="DR33" s="7"/>
      <c r="DS33" s="7"/>
      <c r="DT33" s="7"/>
      <c r="DU33" s="130"/>
      <c r="DV33" s="130"/>
      <c r="DW33" s="130">
        <v>1</v>
      </c>
      <c r="DX33" s="130"/>
      <c r="DY33" s="130"/>
      <c r="DZ33" s="130"/>
      <c r="EA33" s="7"/>
      <c r="EB33" s="7"/>
      <c r="EC33" s="7"/>
      <c r="ED33" s="7"/>
      <c r="EE33" s="7"/>
      <c r="EF33" s="7"/>
      <c r="EG33" s="130"/>
      <c r="EH33" s="130"/>
      <c r="EI33" s="130"/>
      <c r="EJ33" s="130"/>
      <c r="EK33" s="130"/>
      <c r="EL33" s="130"/>
      <c r="EM33" s="7"/>
      <c r="EN33" s="7"/>
      <c r="EO33" s="7"/>
      <c r="EP33" s="7"/>
      <c r="EQ33" s="7"/>
      <c r="ER33" s="7"/>
      <c r="ES33" s="130"/>
      <c r="ET33" s="130"/>
      <c r="EU33" s="130">
        <v>1</v>
      </c>
      <c r="EV33" s="130"/>
      <c r="EW33" s="130"/>
      <c r="EX33" s="130"/>
      <c r="EY33" s="7"/>
      <c r="EZ33" s="7"/>
      <c r="FA33" s="7"/>
      <c r="FB33" s="7"/>
      <c r="FC33" s="7"/>
      <c r="FD33" s="7"/>
      <c r="FE33" s="130"/>
      <c r="FF33" s="130"/>
      <c r="FG33" s="130"/>
      <c r="FH33" s="130"/>
      <c r="FI33" s="130"/>
      <c r="FJ33" s="130"/>
      <c r="FK33" s="7"/>
      <c r="FL33" s="7"/>
      <c r="FM33" s="7"/>
      <c r="FN33" s="7"/>
      <c r="FO33" s="7"/>
      <c r="FP33" s="7"/>
      <c r="FQ33" s="130"/>
      <c r="FR33" s="130"/>
      <c r="FS33" s="130"/>
      <c r="FT33" s="130"/>
      <c r="FU33" s="130"/>
      <c r="FV33" s="130"/>
      <c r="FW33" s="7"/>
      <c r="FX33" s="7"/>
      <c r="FY33" s="7"/>
      <c r="FZ33" s="7"/>
      <c r="GA33" s="7"/>
      <c r="GB33" s="7"/>
      <c r="GC33" s="130"/>
      <c r="GD33" s="130"/>
      <c r="GE33" s="130"/>
      <c r="GF33" s="130"/>
      <c r="GG33" s="130"/>
      <c r="GH33" s="130"/>
      <c r="GI33" s="7"/>
      <c r="GJ33" s="7"/>
      <c r="GK33" s="7"/>
      <c r="GL33" s="7"/>
      <c r="GM33" s="7"/>
      <c r="GN33" s="7"/>
      <c r="GO33" s="130"/>
      <c r="GP33" s="130"/>
      <c r="GQ33" s="130"/>
      <c r="GR33" s="130"/>
      <c r="GS33" s="130"/>
      <c r="GT33" s="130"/>
      <c r="GU33" s="7"/>
      <c r="GV33" s="7"/>
      <c r="GW33" s="7"/>
      <c r="GX33" s="7"/>
      <c r="GY33" s="7"/>
      <c r="GZ33" s="7"/>
      <c r="HA33" s="130"/>
      <c r="HB33" s="130"/>
      <c r="HC33" s="130"/>
      <c r="HD33" s="130"/>
      <c r="HE33" s="130"/>
      <c r="HF33" s="130"/>
      <c r="HG33" s="7"/>
      <c r="HH33" s="7"/>
      <c r="HI33" s="7"/>
      <c r="HJ33" s="7"/>
      <c r="HK33" s="7"/>
      <c r="HL33" s="7"/>
      <c r="HM33" s="130"/>
      <c r="HN33" s="130"/>
      <c r="HO33" s="130"/>
      <c r="HP33" s="130"/>
      <c r="HQ33" s="130"/>
      <c r="HR33" s="130"/>
      <c r="HS33" s="7"/>
      <c r="HT33" s="7"/>
      <c r="HU33" s="7"/>
      <c r="HV33" s="7"/>
      <c r="HW33" s="7"/>
      <c r="HX33" s="7"/>
      <c r="HY33" s="130"/>
      <c r="HZ33" s="130"/>
      <c r="IA33" s="130"/>
      <c r="IB33" s="130"/>
      <c r="IC33" s="130"/>
      <c r="ID33" s="193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" customFormat="1" ht="12.75">
      <c r="A34" s="343" t="str">
        <f>'UD ALZIRA'!A34</f>
        <v>Ríos</v>
      </c>
      <c r="B34" s="71" t="s">
        <v>139</v>
      </c>
      <c r="C34" s="360">
        <f t="shared" si="0"/>
        <v>0</v>
      </c>
      <c r="D34" s="88">
        <f t="shared" si="7"/>
        <v>0</v>
      </c>
      <c r="E34" s="188">
        <f t="shared" si="1"/>
        <v>0</v>
      </c>
      <c r="F34" s="200">
        <f t="shared" si="2"/>
        <v>0</v>
      </c>
      <c r="G34" s="200">
        <f t="shared" si="3"/>
        <v>0</v>
      </c>
      <c r="H34" s="200">
        <f t="shared" si="4"/>
        <v>0</v>
      </c>
      <c r="I34" s="200">
        <f t="shared" si="5"/>
        <v>0</v>
      </c>
      <c r="J34" s="201">
        <f t="shared" si="8"/>
        <v>0</v>
      </c>
      <c r="K34" s="89"/>
      <c r="L34" s="65"/>
      <c r="M34" s="65"/>
      <c r="N34" s="65"/>
      <c r="O34" s="65"/>
      <c r="P34" s="65"/>
      <c r="Q34" s="119"/>
      <c r="R34" s="119"/>
      <c r="S34" s="119"/>
      <c r="T34" s="119"/>
      <c r="U34" s="119"/>
      <c r="V34" s="119"/>
      <c r="W34" s="65"/>
      <c r="X34" s="65"/>
      <c r="Y34" s="65"/>
      <c r="Z34" s="65"/>
      <c r="AA34" s="65"/>
      <c r="AB34" s="65"/>
      <c r="AC34" s="119"/>
      <c r="AD34" s="119"/>
      <c r="AE34" s="119"/>
      <c r="AF34" s="119"/>
      <c r="AG34" s="119"/>
      <c r="AH34" s="119"/>
      <c r="AI34" s="65"/>
      <c r="AJ34" s="65"/>
      <c r="AK34" s="65"/>
      <c r="AL34" s="65"/>
      <c r="AM34" s="65"/>
      <c r="AN34" s="65"/>
      <c r="AO34" s="119"/>
      <c r="AP34" s="119"/>
      <c r="AQ34" s="119"/>
      <c r="AR34" s="119"/>
      <c r="AS34" s="119"/>
      <c r="AT34" s="119"/>
      <c r="AU34" s="65"/>
      <c r="AV34" s="65"/>
      <c r="AW34" s="65"/>
      <c r="AX34" s="65"/>
      <c r="AY34" s="65"/>
      <c r="AZ34" s="65"/>
      <c r="BA34" s="119"/>
      <c r="BB34" s="119"/>
      <c r="BC34" s="119"/>
      <c r="BD34" s="119"/>
      <c r="BE34" s="130"/>
      <c r="BF34" s="130"/>
      <c r="BG34" s="7"/>
      <c r="BH34" s="7"/>
      <c r="BI34" s="7"/>
      <c r="BJ34" s="7"/>
      <c r="BK34" s="7"/>
      <c r="BL34" s="7"/>
      <c r="BM34" s="130"/>
      <c r="BN34" s="130"/>
      <c r="BO34" s="130"/>
      <c r="BP34" s="130"/>
      <c r="BQ34" s="130"/>
      <c r="BR34" s="130"/>
      <c r="BS34" s="7"/>
      <c r="BT34" s="7"/>
      <c r="BU34" s="7"/>
      <c r="BV34" s="7"/>
      <c r="BW34" s="7"/>
      <c r="BX34" s="7"/>
      <c r="BY34" s="130"/>
      <c r="BZ34" s="130"/>
      <c r="CA34" s="130"/>
      <c r="CB34" s="130"/>
      <c r="CC34" s="130"/>
      <c r="CD34" s="134"/>
      <c r="CE34" s="7"/>
      <c r="CF34" s="7"/>
      <c r="CG34" s="7"/>
      <c r="CH34" s="7"/>
      <c r="CI34" s="7"/>
      <c r="CJ34" s="7"/>
      <c r="CK34" s="130"/>
      <c r="CL34" s="130"/>
      <c r="CM34" s="130"/>
      <c r="CN34" s="130"/>
      <c r="CO34" s="130"/>
      <c r="CP34" s="130"/>
      <c r="CQ34" s="7"/>
      <c r="CR34" s="7"/>
      <c r="CS34" s="7"/>
      <c r="CT34" s="7"/>
      <c r="CU34" s="7"/>
      <c r="CV34" s="7"/>
      <c r="CW34" s="130"/>
      <c r="CX34" s="130"/>
      <c r="CY34" s="130"/>
      <c r="CZ34" s="130"/>
      <c r="DA34" s="130"/>
      <c r="DB34" s="130"/>
      <c r="DC34" s="7"/>
      <c r="DD34" s="7"/>
      <c r="DE34" s="7"/>
      <c r="DF34" s="7"/>
      <c r="DG34" s="7"/>
      <c r="DH34" s="7"/>
      <c r="DI34" s="130"/>
      <c r="DJ34" s="130"/>
      <c r="DK34" s="130"/>
      <c r="DL34" s="130"/>
      <c r="DM34" s="130"/>
      <c r="DN34" s="130"/>
      <c r="DO34" s="7"/>
      <c r="DP34" s="7"/>
      <c r="DQ34" s="7"/>
      <c r="DR34" s="7"/>
      <c r="DS34" s="7"/>
      <c r="DT34" s="7"/>
      <c r="DU34" s="130"/>
      <c r="DV34" s="130"/>
      <c r="DW34" s="130"/>
      <c r="DX34" s="130"/>
      <c r="DY34" s="130"/>
      <c r="DZ34" s="130"/>
      <c r="EA34" s="7"/>
      <c r="EB34" s="7"/>
      <c r="EC34" s="7"/>
      <c r="ED34" s="7"/>
      <c r="EE34" s="7"/>
      <c r="EF34" s="7"/>
      <c r="EG34" s="130"/>
      <c r="EH34" s="130"/>
      <c r="EI34" s="130"/>
      <c r="EJ34" s="130"/>
      <c r="EK34" s="130"/>
      <c r="EL34" s="130"/>
      <c r="EM34" s="7"/>
      <c r="EN34" s="7"/>
      <c r="EO34" s="7"/>
      <c r="EP34" s="7"/>
      <c r="EQ34" s="7"/>
      <c r="ER34" s="7"/>
      <c r="ES34" s="130"/>
      <c r="ET34" s="130"/>
      <c r="EU34" s="130"/>
      <c r="EV34" s="130"/>
      <c r="EW34" s="130"/>
      <c r="EX34" s="130"/>
      <c r="EY34" s="7"/>
      <c r="EZ34" s="7"/>
      <c r="FA34" s="7"/>
      <c r="FB34" s="7"/>
      <c r="FC34" s="7"/>
      <c r="FD34" s="7"/>
      <c r="FE34" s="130"/>
      <c r="FF34" s="130"/>
      <c r="FG34" s="130"/>
      <c r="FH34" s="130"/>
      <c r="FI34" s="130"/>
      <c r="FJ34" s="130"/>
      <c r="FK34" s="7"/>
      <c r="FL34" s="7"/>
      <c r="FM34" s="7"/>
      <c r="FN34" s="7"/>
      <c r="FO34" s="7"/>
      <c r="FP34" s="7"/>
      <c r="FQ34" s="130"/>
      <c r="FR34" s="130"/>
      <c r="FS34" s="130"/>
      <c r="FT34" s="130"/>
      <c r="FU34" s="130"/>
      <c r="FV34" s="130"/>
      <c r="FW34" s="7"/>
      <c r="FX34" s="7"/>
      <c r="FY34" s="7"/>
      <c r="FZ34" s="7"/>
      <c r="GA34" s="7"/>
      <c r="GB34" s="7"/>
      <c r="GC34" s="130"/>
      <c r="GD34" s="130"/>
      <c r="GE34" s="130"/>
      <c r="GF34" s="130"/>
      <c r="GG34" s="130"/>
      <c r="GH34" s="130"/>
      <c r="GI34" s="7"/>
      <c r="GJ34" s="7"/>
      <c r="GK34" s="7"/>
      <c r="GL34" s="7"/>
      <c r="GM34" s="7"/>
      <c r="GN34" s="7"/>
      <c r="GO34" s="130"/>
      <c r="GP34" s="130"/>
      <c r="GQ34" s="130"/>
      <c r="GR34" s="130"/>
      <c r="GS34" s="130"/>
      <c r="GT34" s="130"/>
      <c r="GU34" s="7"/>
      <c r="GV34" s="7"/>
      <c r="GW34" s="7"/>
      <c r="GX34" s="7"/>
      <c r="GY34" s="7"/>
      <c r="GZ34" s="7"/>
      <c r="HA34" s="130"/>
      <c r="HB34" s="130"/>
      <c r="HC34" s="130"/>
      <c r="HD34" s="130"/>
      <c r="HE34" s="130"/>
      <c r="HF34" s="130"/>
      <c r="HG34" s="7"/>
      <c r="HH34" s="7"/>
      <c r="HI34" s="7"/>
      <c r="HJ34" s="7"/>
      <c r="HK34" s="7"/>
      <c r="HL34" s="7"/>
      <c r="HM34" s="130"/>
      <c r="HN34" s="130"/>
      <c r="HO34" s="130"/>
      <c r="HP34" s="130"/>
      <c r="HQ34" s="130"/>
      <c r="HR34" s="130"/>
      <c r="HS34" s="7"/>
      <c r="HT34" s="7"/>
      <c r="HU34" s="7"/>
      <c r="HV34" s="7"/>
      <c r="HW34" s="7"/>
      <c r="HX34" s="7"/>
      <c r="HY34" s="130"/>
      <c r="HZ34" s="130"/>
      <c r="IA34" s="130"/>
      <c r="IB34" s="130"/>
      <c r="IC34" s="130"/>
      <c r="ID34" s="193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" customFormat="1" ht="12.75">
      <c r="A35" s="343" t="str">
        <f>'UD ALZIRA'!A35</f>
        <v>Joan Francés</v>
      </c>
      <c r="B35" s="71"/>
      <c r="C35" s="360">
        <f t="shared" si="0"/>
        <v>0</v>
      </c>
      <c r="D35" s="88">
        <f t="shared" si="7"/>
        <v>0</v>
      </c>
      <c r="E35" s="192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93">
        <f t="shared" si="8"/>
        <v>0</v>
      </c>
      <c r="K35" s="89"/>
      <c r="L35" s="65"/>
      <c r="M35" s="65"/>
      <c r="N35" s="65"/>
      <c r="O35" s="65"/>
      <c r="P35" s="65"/>
      <c r="Q35" s="119"/>
      <c r="R35" s="119"/>
      <c r="S35" s="119"/>
      <c r="T35" s="119"/>
      <c r="U35" s="119"/>
      <c r="V35" s="119"/>
      <c r="W35" s="65"/>
      <c r="X35" s="65"/>
      <c r="Y35" s="65"/>
      <c r="Z35" s="65"/>
      <c r="AA35" s="65"/>
      <c r="AB35" s="65"/>
      <c r="AC35" s="119"/>
      <c r="AD35" s="119"/>
      <c r="AE35" s="119"/>
      <c r="AF35" s="119"/>
      <c r="AG35" s="119"/>
      <c r="AH35" s="119"/>
      <c r="AI35" s="65"/>
      <c r="AJ35" s="65"/>
      <c r="AK35" s="65"/>
      <c r="AL35" s="65"/>
      <c r="AM35" s="65"/>
      <c r="AN35" s="65"/>
      <c r="AO35" s="119"/>
      <c r="AP35" s="119"/>
      <c r="AQ35" s="119"/>
      <c r="AR35" s="119"/>
      <c r="AS35" s="119"/>
      <c r="AT35" s="119"/>
      <c r="AU35" s="65"/>
      <c r="AV35" s="65"/>
      <c r="AW35" s="65"/>
      <c r="AX35" s="65"/>
      <c r="AY35" s="65"/>
      <c r="AZ35" s="65"/>
      <c r="BA35" s="119"/>
      <c r="BB35" s="119"/>
      <c r="BC35" s="119"/>
      <c r="BD35" s="119"/>
      <c r="BE35" s="130"/>
      <c r="BF35" s="130"/>
      <c r="BG35" s="7"/>
      <c r="BH35" s="7"/>
      <c r="BI35" s="7"/>
      <c r="BJ35" s="7"/>
      <c r="BK35" s="7"/>
      <c r="BL35" s="7"/>
      <c r="BM35" s="130"/>
      <c r="BN35" s="130"/>
      <c r="BO35" s="130"/>
      <c r="BP35" s="130"/>
      <c r="BQ35" s="130"/>
      <c r="BR35" s="130"/>
      <c r="BS35" s="7"/>
      <c r="BT35" s="7"/>
      <c r="BU35" s="7"/>
      <c r="BV35" s="7"/>
      <c r="BW35" s="7"/>
      <c r="BX35" s="7"/>
      <c r="BY35" s="130"/>
      <c r="BZ35" s="130"/>
      <c r="CA35" s="130"/>
      <c r="CB35" s="130"/>
      <c r="CC35" s="130"/>
      <c r="CD35" s="134"/>
      <c r="CE35" s="7"/>
      <c r="CF35" s="7"/>
      <c r="CG35" s="7"/>
      <c r="CH35" s="7"/>
      <c r="CI35" s="7"/>
      <c r="CJ35" s="7"/>
      <c r="CK35" s="130"/>
      <c r="CL35" s="130"/>
      <c r="CM35" s="130"/>
      <c r="CN35" s="130"/>
      <c r="CO35" s="130"/>
      <c r="CP35" s="130"/>
      <c r="CQ35" s="7"/>
      <c r="CR35" s="7"/>
      <c r="CS35" s="7"/>
      <c r="CT35" s="7"/>
      <c r="CU35" s="7"/>
      <c r="CV35" s="7"/>
      <c r="CW35" s="130"/>
      <c r="CX35" s="130"/>
      <c r="CY35" s="130"/>
      <c r="CZ35" s="130"/>
      <c r="DA35" s="130"/>
      <c r="DB35" s="130"/>
      <c r="DC35" s="7"/>
      <c r="DD35" s="7"/>
      <c r="DE35" s="7"/>
      <c r="DF35" s="7"/>
      <c r="DG35" s="7"/>
      <c r="DH35" s="7"/>
      <c r="DI35" s="130"/>
      <c r="DJ35" s="130"/>
      <c r="DK35" s="130"/>
      <c r="DL35" s="130"/>
      <c r="DM35" s="130"/>
      <c r="DN35" s="130"/>
      <c r="DO35" s="7"/>
      <c r="DP35" s="7"/>
      <c r="DQ35" s="7"/>
      <c r="DR35" s="7"/>
      <c r="DS35" s="7"/>
      <c r="DT35" s="7"/>
      <c r="DU35" s="130"/>
      <c r="DV35" s="130"/>
      <c r="DW35" s="130"/>
      <c r="DX35" s="130"/>
      <c r="DY35" s="130"/>
      <c r="DZ35" s="130"/>
      <c r="EA35" s="7"/>
      <c r="EB35" s="7"/>
      <c r="EC35" s="7"/>
      <c r="ED35" s="7"/>
      <c r="EE35" s="7"/>
      <c r="EF35" s="7"/>
      <c r="EG35" s="130"/>
      <c r="EH35" s="130"/>
      <c r="EI35" s="130"/>
      <c r="EJ35" s="130"/>
      <c r="EK35" s="130"/>
      <c r="EL35" s="130"/>
      <c r="EM35" s="7"/>
      <c r="EN35" s="7"/>
      <c r="EO35" s="7"/>
      <c r="EP35" s="7"/>
      <c r="EQ35" s="7"/>
      <c r="ER35" s="7"/>
      <c r="ES35" s="130"/>
      <c r="ET35" s="130"/>
      <c r="EU35" s="130"/>
      <c r="EV35" s="130"/>
      <c r="EW35" s="130"/>
      <c r="EX35" s="130"/>
      <c r="EY35" s="7"/>
      <c r="EZ35" s="7"/>
      <c r="FA35" s="7"/>
      <c r="FB35" s="7"/>
      <c r="FC35" s="7"/>
      <c r="FD35" s="7"/>
      <c r="FE35" s="130"/>
      <c r="FF35" s="130"/>
      <c r="FG35" s="130"/>
      <c r="FH35" s="130"/>
      <c r="FI35" s="130"/>
      <c r="FJ35" s="130"/>
      <c r="FK35" s="7"/>
      <c r="FL35" s="7"/>
      <c r="FM35" s="7"/>
      <c r="FN35" s="7"/>
      <c r="FO35" s="7"/>
      <c r="FP35" s="7"/>
      <c r="FQ35" s="130"/>
      <c r="FR35" s="130"/>
      <c r="FS35" s="130"/>
      <c r="FT35" s="130"/>
      <c r="FU35" s="130"/>
      <c r="FV35" s="130"/>
      <c r="FW35" s="7"/>
      <c r="FX35" s="7"/>
      <c r="FY35" s="7"/>
      <c r="FZ35" s="7"/>
      <c r="GA35" s="7"/>
      <c r="GB35" s="7"/>
      <c r="GC35" s="130"/>
      <c r="GD35" s="130"/>
      <c r="GE35" s="130"/>
      <c r="GF35" s="130"/>
      <c r="GG35" s="130"/>
      <c r="GH35" s="130"/>
      <c r="GI35" s="7"/>
      <c r="GJ35" s="7"/>
      <c r="GK35" s="7"/>
      <c r="GL35" s="7"/>
      <c r="GM35" s="7"/>
      <c r="GN35" s="7"/>
      <c r="GO35" s="130"/>
      <c r="GP35" s="130"/>
      <c r="GQ35" s="130"/>
      <c r="GR35" s="130"/>
      <c r="GS35" s="130"/>
      <c r="GT35" s="130"/>
      <c r="GU35" s="7"/>
      <c r="GV35" s="7"/>
      <c r="GW35" s="7"/>
      <c r="GX35" s="7"/>
      <c r="GY35" s="7"/>
      <c r="GZ35" s="7"/>
      <c r="HA35" s="130"/>
      <c r="HB35" s="130"/>
      <c r="HC35" s="130"/>
      <c r="HD35" s="130"/>
      <c r="HE35" s="130"/>
      <c r="HF35" s="130"/>
      <c r="HG35" s="7"/>
      <c r="HH35" s="7"/>
      <c r="HI35" s="7"/>
      <c r="HJ35" s="7"/>
      <c r="HK35" s="7"/>
      <c r="HL35" s="7"/>
      <c r="HM35" s="130"/>
      <c r="HN35" s="130"/>
      <c r="HO35" s="130"/>
      <c r="HP35" s="130"/>
      <c r="HQ35" s="130"/>
      <c r="HR35" s="130"/>
      <c r="HS35" s="7"/>
      <c r="HT35" s="7"/>
      <c r="HU35" s="7"/>
      <c r="HV35" s="7"/>
      <c r="HW35" s="7"/>
      <c r="HX35" s="7"/>
      <c r="HY35" s="130"/>
      <c r="HZ35" s="130"/>
      <c r="IA35" s="130"/>
      <c r="IB35" s="130"/>
      <c r="IC35" s="130"/>
      <c r="ID35" s="193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" customFormat="1" ht="12.75" hidden="1">
      <c r="A36" s="343">
        <f>'UD ALZIRA'!A36</f>
        <v>0</v>
      </c>
      <c r="B36" s="71"/>
      <c r="C36" s="360">
        <f t="shared" si="0"/>
        <v>0</v>
      </c>
      <c r="D36" s="88">
        <f t="shared" si="7"/>
        <v>0</v>
      </c>
      <c r="E36" s="192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93">
        <f t="shared" si="8"/>
        <v>0</v>
      </c>
      <c r="K36" s="89"/>
      <c r="L36" s="65"/>
      <c r="M36" s="65"/>
      <c r="N36" s="65"/>
      <c r="O36" s="65"/>
      <c r="P36" s="65"/>
      <c r="Q36" s="119"/>
      <c r="R36" s="119"/>
      <c r="S36" s="119"/>
      <c r="T36" s="119"/>
      <c r="U36" s="119"/>
      <c r="V36" s="119"/>
      <c r="W36" s="65"/>
      <c r="X36" s="65"/>
      <c r="Y36" s="65"/>
      <c r="Z36" s="65"/>
      <c r="AA36" s="65"/>
      <c r="AB36" s="65"/>
      <c r="AC36" s="119"/>
      <c r="AD36" s="119"/>
      <c r="AE36" s="119"/>
      <c r="AF36" s="119"/>
      <c r="AG36" s="119"/>
      <c r="AH36" s="119"/>
      <c r="AI36" s="65"/>
      <c r="AJ36" s="65"/>
      <c r="AK36" s="65"/>
      <c r="AL36" s="65"/>
      <c r="AM36" s="65"/>
      <c r="AN36" s="65"/>
      <c r="AO36" s="119"/>
      <c r="AP36" s="119"/>
      <c r="AQ36" s="119"/>
      <c r="AR36" s="119"/>
      <c r="AS36" s="119"/>
      <c r="AT36" s="119"/>
      <c r="AU36" s="65"/>
      <c r="AV36" s="65"/>
      <c r="AW36" s="65"/>
      <c r="AX36" s="65"/>
      <c r="AY36" s="65"/>
      <c r="AZ36" s="65"/>
      <c r="BA36" s="119"/>
      <c r="BB36" s="119"/>
      <c r="BC36" s="119"/>
      <c r="BD36" s="119"/>
      <c r="BE36" s="130"/>
      <c r="BF36" s="130"/>
      <c r="BG36" s="7"/>
      <c r="BH36" s="7"/>
      <c r="BI36" s="7"/>
      <c r="BJ36" s="7"/>
      <c r="BK36" s="7"/>
      <c r="BL36" s="7"/>
      <c r="BM36" s="130"/>
      <c r="BN36" s="130"/>
      <c r="BO36" s="130"/>
      <c r="BP36" s="130"/>
      <c r="BQ36" s="130"/>
      <c r="BR36" s="130"/>
      <c r="BS36" s="7"/>
      <c r="BT36" s="7"/>
      <c r="BU36" s="7"/>
      <c r="BV36" s="7"/>
      <c r="BW36" s="7"/>
      <c r="BX36" s="7"/>
      <c r="BY36" s="130"/>
      <c r="BZ36" s="130"/>
      <c r="CA36" s="130"/>
      <c r="CB36" s="130"/>
      <c r="CC36" s="130"/>
      <c r="CD36" s="134"/>
      <c r="CE36" s="7"/>
      <c r="CF36" s="7"/>
      <c r="CG36" s="7"/>
      <c r="CH36" s="7"/>
      <c r="CI36" s="7"/>
      <c r="CJ36" s="7"/>
      <c r="CK36" s="130"/>
      <c r="CL36" s="130"/>
      <c r="CM36" s="130"/>
      <c r="CN36" s="130"/>
      <c r="CO36" s="130"/>
      <c r="CP36" s="130"/>
      <c r="CQ36" s="7"/>
      <c r="CR36" s="7"/>
      <c r="CS36" s="7"/>
      <c r="CT36" s="7"/>
      <c r="CU36" s="7"/>
      <c r="CV36" s="7"/>
      <c r="CW36" s="130"/>
      <c r="CX36" s="130"/>
      <c r="CY36" s="130"/>
      <c r="CZ36" s="130"/>
      <c r="DA36" s="130"/>
      <c r="DB36" s="130"/>
      <c r="DC36" s="7"/>
      <c r="DD36" s="7"/>
      <c r="DE36" s="7"/>
      <c r="DF36" s="7"/>
      <c r="DG36" s="7"/>
      <c r="DH36" s="7"/>
      <c r="DI36" s="130"/>
      <c r="DJ36" s="130"/>
      <c r="DK36" s="130"/>
      <c r="DL36" s="130"/>
      <c r="DM36" s="130"/>
      <c r="DN36" s="130"/>
      <c r="DO36" s="7"/>
      <c r="DP36" s="7"/>
      <c r="DQ36" s="7"/>
      <c r="DR36" s="7"/>
      <c r="DS36" s="7"/>
      <c r="DT36" s="7"/>
      <c r="DU36" s="130"/>
      <c r="DV36" s="130"/>
      <c r="DW36" s="130"/>
      <c r="DX36" s="130"/>
      <c r="DY36" s="130"/>
      <c r="DZ36" s="130"/>
      <c r="EA36" s="7"/>
      <c r="EB36" s="7"/>
      <c r="EC36" s="7"/>
      <c r="ED36" s="7"/>
      <c r="EE36" s="7"/>
      <c r="EF36" s="7"/>
      <c r="EG36" s="130"/>
      <c r="EH36" s="130"/>
      <c r="EI36" s="130"/>
      <c r="EJ36" s="130"/>
      <c r="EK36" s="130"/>
      <c r="EL36" s="130"/>
      <c r="EM36" s="7"/>
      <c r="EN36" s="7"/>
      <c r="EO36" s="7"/>
      <c r="EP36" s="7"/>
      <c r="EQ36" s="7"/>
      <c r="ER36" s="7"/>
      <c r="ES36" s="130"/>
      <c r="ET36" s="130"/>
      <c r="EU36" s="130"/>
      <c r="EV36" s="130"/>
      <c r="EW36" s="130"/>
      <c r="EX36" s="130"/>
      <c r="EY36" s="7"/>
      <c r="EZ36" s="7"/>
      <c r="FA36" s="7"/>
      <c r="FB36" s="7"/>
      <c r="FC36" s="7"/>
      <c r="FD36" s="7"/>
      <c r="FE36" s="130"/>
      <c r="FF36" s="130"/>
      <c r="FG36" s="130"/>
      <c r="FH36" s="130"/>
      <c r="FI36" s="130"/>
      <c r="FJ36" s="130"/>
      <c r="FK36" s="7"/>
      <c r="FL36" s="7"/>
      <c r="FM36" s="7"/>
      <c r="FN36" s="7"/>
      <c r="FO36" s="7"/>
      <c r="FP36" s="7"/>
      <c r="FQ36" s="130"/>
      <c r="FR36" s="130"/>
      <c r="FS36" s="130"/>
      <c r="FT36" s="130"/>
      <c r="FU36" s="130"/>
      <c r="FV36" s="130"/>
      <c r="FW36" s="7"/>
      <c r="FX36" s="7"/>
      <c r="FY36" s="7"/>
      <c r="FZ36" s="7"/>
      <c r="GA36" s="7"/>
      <c r="GB36" s="7"/>
      <c r="GC36" s="130"/>
      <c r="GD36" s="130"/>
      <c r="GE36" s="130"/>
      <c r="GF36" s="130"/>
      <c r="GG36" s="130"/>
      <c r="GH36" s="130"/>
      <c r="GI36" s="7"/>
      <c r="GJ36" s="7"/>
      <c r="GK36" s="7"/>
      <c r="GL36" s="7"/>
      <c r="GM36" s="7"/>
      <c r="GN36" s="7"/>
      <c r="GO36" s="130"/>
      <c r="GP36" s="130"/>
      <c r="GQ36" s="130"/>
      <c r="GR36" s="130"/>
      <c r="GS36" s="130"/>
      <c r="GT36" s="130"/>
      <c r="GU36" s="7"/>
      <c r="GV36" s="7"/>
      <c r="GW36" s="7"/>
      <c r="GX36" s="7"/>
      <c r="GY36" s="7"/>
      <c r="GZ36" s="7"/>
      <c r="HA36" s="130"/>
      <c r="HB36" s="130"/>
      <c r="HC36" s="130"/>
      <c r="HD36" s="130"/>
      <c r="HE36" s="130"/>
      <c r="HF36" s="130"/>
      <c r="HG36" s="7"/>
      <c r="HH36" s="7"/>
      <c r="HI36" s="7"/>
      <c r="HJ36" s="7"/>
      <c r="HK36" s="7"/>
      <c r="HL36" s="7"/>
      <c r="HM36" s="130"/>
      <c r="HN36" s="130"/>
      <c r="HO36" s="130"/>
      <c r="HP36" s="130"/>
      <c r="HQ36" s="130"/>
      <c r="HR36" s="130"/>
      <c r="HS36" s="7"/>
      <c r="HT36" s="7"/>
      <c r="HU36" s="7"/>
      <c r="HV36" s="7"/>
      <c r="HW36" s="7"/>
      <c r="HX36" s="7"/>
      <c r="HY36" s="130"/>
      <c r="HZ36" s="130"/>
      <c r="IA36" s="130"/>
      <c r="IB36" s="130"/>
      <c r="IC36" s="130"/>
      <c r="ID36" s="193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" customFormat="1" ht="12.75" customHeight="1">
      <c r="A37" s="345" t="str">
        <f>'UD ALZIRA'!A37</f>
        <v>Adolfo</v>
      </c>
      <c r="B37" s="116" t="s">
        <v>141</v>
      </c>
      <c r="C37" s="215">
        <f t="shared" si="0"/>
        <v>2</v>
      </c>
      <c r="D37" s="88">
        <f t="shared" si="7"/>
        <v>3</v>
      </c>
      <c r="E37" s="192">
        <f t="shared" si="1"/>
        <v>0</v>
      </c>
      <c r="F37" s="130">
        <f t="shared" si="2"/>
        <v>1</v>
      </c>
      <c r="G37" s="130">
        <f t="shared" si="3"/>
        <v>2</v>
      </c>
      <c r="H37" s="130">
        <f t="shared" si="4"/>
        <v>0</v>
      </c>
      <c r="I37" s="130">
        <f t="shared" si="5"/>
        <v>0</v>
      </c>
      <c r="J37" s="193">
        <f t="shared" si="8"/>
        <v>0</v>
      </c>
      <c r="K37" s="89"/>
      <c r="L37" s="65"/>
      <c r="M37" s="65"/>
      <c r="N37" s="65"/>
      <c r="O37" s="65"/>
      <c r="P37" s="65"/>
      <c r="Q37" s="119"/>
      <c r="R37" s="119"/>
      <c r="S37" s="119"/>
      <c r="T37" s="119"/>
      <c r="U37" s="119"/>
      <c r="V37" s="119"/>
      <c r="W37" s="65"/>
      <c r="X37" s="65"/>
      <c r="Y37" s="65"/>
      <c r="Z37" s="65"/>
      <c r="AA37" s="65"/>
      <c r="AB37" s="65"/>
      <c r="AC37" s="119"/>
      <c r="AD37" s="119"/>
      <c r="AE37" s="119"/>
      <c r="AF37" s="119"/>
      <c r="AG37" s="119"/>
      <c r="AH37" s="119"/>
      <c r="AI37" s="65"/>
      <c r="AJ37" s="65"/>
      <c r="AK37" s="65"/>
      <c r="AL37" s="65"/>
      <c r="AM37" s="65"/>
      <c r="AN37" s="65"/>
      <c r="AO37" s="119"/>
      <c r="AP37" s="119"/>
      <c r="AQ37" s="119"/>
      <c r="AR37" s="119"/>
      <c r="AS37" s="119"/>
      <c r="AT37" s="119"/>
      <c r="AU37" s="65"/>
      <c r="AV37" s="65"/>
      <c r="AW37" s="65"/>
      <c r="AX37" s="65"/>
      <c r="AY37" s="65"/>
      <c r="AZ37" s="65"/>
      <c r="BA37" s="119"/>
      <c r="BB37" s="119"/>
      <c r="BC37" s="119"/>
      <c r="BD37" s="119"/>
      <c r="BE37" s="130"/>
      <c r="BF37" s="130"/>
      <c r="BG37" s="7"/>
      <c r="BH37" s="7"/>
      <c r="BI37" s="7"/>
      <c r="BJ37" s="7"/>
      <c r="BK37" s="7"/>
      <c r="BL37" s="7"/>
      <c r="BM37" s="130"/>
      <c r="BN37" s="130"/>
      <c r="BO37" s="130"/>
      <c r="BP37" s="130"/>
      <c r="BQ37" s="130"/>
      <c r="BR37" s="130"/>
      <c r="BS37" s="7"/>
      <c r="BT37" s="7"/>
      <c r="BU37" s="7"/>
      <c r="BV37" s="7"/>
      <c r="BW37" s="7"/>
      <c r="BX37" s="7"/>
      <c r="BY37" s="130"/>
      <c r="BZ37" s="130"/>
      <c r="CA37" s="130"/>
      <c r="CB37" s="130"/>
      <c r="CC37" s="130"/>
      <c r="CD37" s="134"/>
      <c r="CE37" s="7"/>
      <c r="CF37" s="7"/>
      <c r="CG37" s="7"/>
      <c r="CH37" s="7"/>
      <c r="CI37" s="7"/>
      <c r="CJ37" s="7"/>
      <c r="CK37" s="130"/>
      <c r="CL37" s="130"/>
      <c r="CM37" s="130"/>
      <c r="CN37" s="130"/>
      <c r="CO37" s="130"/>
      <c r="CP37" s="130"/>
      <c r="CQ37" s="7"/>
      <c r="CR37" s="7"/>
      <c r="CS37" s="7"/>
      <c r="CT37" s="7"/>
      <c r="CU37" s="7"/>
      <c r="CV37" s="7"/>
      <c r="CW37" s="130"/>
      <c r="CX37" s="130"/>
      <c r="CY37" s="130"/>
      <c r="CZ37" s="130"/>
      <c r="DA37" s="130"/>
      <c r="DB37" s="130"/>
      <c r="DC37" s="7"/>
      <c r="DD37" s="7"/>
      <c r="DE37" s="7"/>
      <c r="DF37" s="7"/>
      <c r="DG37" s="7"/>
      <c r="DH37" s="7"/>
      <c r="DI37" s="130"/>
      <c r="DJ37" s="130"/>
      <c r="DK37" s="130"/>
      <c r="DL37" s="130"/>
      <c r="DM37" s="130"/>
      <c r="DN37" s="130"/>
      <c r="DO37" s="7"/>
      <c r="DP37" s="7"/>
      <c r="DQ37" s="7"/>
      <c r="DR37" s="7"/>
      <c r="DS37" s="7"/>
      <c r="DT37" s="7"/>
      <c r="DU37" s="130"/>
      <c r="DV37" s="130"/>
      <c r="DW37" s="130"/>
      <c r="DX37" s="130"/>
      <c r="DY37" s="130"/>
      <c r="DZ37" s="130"/>
      <c r="EA37" s="7"/>
      <c r="EB37" s="7"/>
      <c r="EC37" s="7"/>
      <c r="ED37" s="7"/>
      <c r="EE37" s="7"/>
      <c r="EF37" s="7"/>
      <c r="EG37" s="130"/>
      <c r="EH37" s="130"/>
      <c r="EI37" s="130"/>
      <c r="EJ37" s="130"/>
      <c r="EK37" s="130"/>
      <c r="EL37" s="130"/>
      <c r="EM37" s="7"/>
      <c r="EN37" s="7"/>
      <c r="EO37" s="7"/>
      <c r="EP37" s="7"/>
      <c r="EQ37" s="7"/>
      <c r="ER37" s="7"/>
      <c r="ES37" s="130"/>
      <c r="ET37" s="130"/>
      <c r="EU37" s="130"/>
      <c r="EV37" s="130"/>
      <c r="EW37" s="130"/>
      <c r="EX37" s="130"/>
      <c r="EY37" s="7"/>
      <c r="EZ37" s="7"/>
      <c r="FA37" s="7"/>
      <c r="FB37" s="7"/>
      <c r="FC37" s="7"/>
      <c r="FD37" s="7"/>
      <c r="FE37" s="130"/>
      <c r="FF37" s="130"/>
      <c r="FG37" s="130"/>
      <c r="FH37" s="130"/>
      <c r="FI37" s="130"/>
      <c r="FJ37" s="130"/>
      <c r="FK37" s="7"/>
      <c r="FL37" s="7"/>
      <c r="FM37" s="7"/>
      <c r="FN37" s="7"/>
      <c r="FO37" s="7"/>
      <c r="FP37" s="7"/>
      <c r="FQ37" s="130"/>
      <c r="FR37" s="130"/>
      <c r="FS37" s="130"/>
      <c r="FT37" s="130"/>
      <c r="FU37" s="130"/>
      <c r="FV37" s="130"/>
      <c r="FW37" s="7"/>
      <c r="FX37" s="7"/>
      <c r="FY37" s="7"/>
      <c r="FZ37" s="7"/>
      <c r="GA37" s="7"/>
      <c r="GB37" s="7"/>
      <c r="GC37" s="130"/>
      <c r="GD37" s="130"/>
      <c r="GE37" s="130"/>
      <c r="GF37" s="130"/>
      <c r="GG37" s="130"/>
      <c r="GH37" s="130"/>
      <c r="GI37" s="7"/>
      <c r="GJ37" s="7"/>
      <c r="GK37" s="7"/>
      <c r="GL37" s="7"/>
      <c r="GM37" s="7"/>
      <c r="GN37" s="7"/>
      <c r="GO37" s="130"/>
      <c r="GP37" s="130"/>
      <c r="GQ37" s="130"/>
      <c r="GR37" s="130"/>
      <c r="GS37" s="130"/>
      <c r="GT37" s="130"/>
      <c r="GU37" s="7"/>
      <c r="GV37" s="7"/>
      <c r="GW37" s="7"/>
      <c r="GX37" s="7"/>
      <c r="GY37" s="7"/>
      <c r="GZ37" s="7"/>
      <c r="HA37" s="130"/>
      <c r="HB37" s="130"/>
      <c r="HC37" s="130"/>
      <c r="HD37" s="130"/>
      <c r="HE37" s="130"/>
      <c r="HF37" s="130"/>
      <c r="HG37" s="7"/>
      <c r="HH37" s="7"/>
      <c r="HI37" s="7">
        <v>1</v>
      </c>
      <c r="HJ37" s="7"/>
      <c r="HK37" s="7"/>
      <c r="HL37" s="7"/>
      <c r="HM37" s="130"/>
      <c r="HN37" s="130"/>
      <c r="HO37" s="130"/>
      <c r="HP37" s="130"/>
      <c r="HQ37" s="130"/>
      <c r="HR37" s="130"/>
      <c r="HS37" s="7"/>
      <c r="HT37" s="7">
        <v>1</v>
      </c>
      <c r="HU37" s="7"/>
      <c r="HV37" s="7"/>
      <c r="HW37" s="7"/>
      <c r="HX37" s="7"/>
      <c r="HY37" s="130"/>
      <c r="HZ37" s="130"/>
      <c r="IA37" s="130"/>
      <c r="IB37" s="130"/>
      <c r="IC37" s="130"/>
      <c r="ID37" s="193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" customFormat="1" ht="12.75" customHeight="1">
      <c r="A38" s="345" t="str">
        <f>'UD ALZIRA'!A38</f>
        <v>Bleda</v>
      </c>
      <c r="B38" s="116" t="s">
        <v>141</v>
      </c>
      <c r="C38" s="215">
        <f t="shared" si="0"/>
        <v>9</v>
      </c>
      <c r="D38" s="88">
        <f t="shared" si="7"/>
        <v>9</v>
      </c>
      <c r="E38" s="192">
        <f t="shared" si="1"/>
        <v>0</v>
      </c>
      <c r="F38" s="130">
        <f t="shared" si="2"/>
        <v>2</v>
      </c>
      <c r="G38" s="130">
        <f t="shared" si="3"/>
        <v>2</v>
      </c>
      <c r="H38" s="130">
        <f t="shared" si="4"/>
        <v>3</v>
      </c>
      <c r="I38" s="130">
        <f t="shared" si="5"/>
        <v>0</v>
      </c>
      <c r="J38" s="193">
        <f t="shared" si="8"/>
        <v>2</v>
      </c>
      <c r="K38" s="89"/>
      <c r="L38" s="65"/>
      <c r="M38" s="65"/>
      <c r="N38" s="65"/>
      <c r="O38" s="65"/>
      <c r="P38" s="65"/>
      <c r="Q38" s="119"/>
      <c r="R38" s="119"/>
      <c r="S38" s="119"/>
      <c r="T38" s="119"/>
      <c r="U38" s="119"/>
      <c r="V38" s="119"/>
      <c r="W38" s="65"/>
      <c r="X38" s="65">
        <v>1</v>
      </c>
      <c r="Y38" s="65"/>
      <c r="Z38" s="65"/>
      <c r="AA38" s="65"/>
      <c r="AB38" s="65"/>
      <c r="AC38" s="119"/>
      <c r="AD38" s="119"/>
      <c r="AE38" s="119"/>
      <c r="AF38" s="119"/>
      <c r="AG38" s="119"/>
      <c r="AH38" s="119"/>
      <c r="AI38" s="65"/>
      <c r="AJ38" s="65"/>
      <c r="AK38" s="65"/>
      <c r="AL38" s="65"/>
      <c r="AM38" s="65"/>
      <c r="AN38" s="65">
        <v>1</v>
      </c>
      <c r="AO38" s="119"/>
      <c r="AP38" s="119"/>
      <c r="AQ38" s="119"/>
      <c r="AR38" s="119"/>
      <c r="AS38" s="119"/>
      <c r="AT38" s="119"/>
      <c r="AU38" s="65"/>
      <c r="AV38" s="65"/>
      <c r="AW38" s="65"/>
      <c r="AX38" s="65">
        <v>1</v>
      </c>
      <c r="AY38" s="65"/>
      <c r="AZ38" s="65"/>
      <c r="BA38" s="119"/>
      <c r="BB38" s="119"/>
      <c r="BC38" s="119"/>
      <c r="BD38" s="119"/>
      <c r="BE38" s="130"/>
      <c r="BF38" s="130"/>
      <c r="BG38" s="7"/>
      <c r="BH38" s="7"/>
      <c r="BI38" s="7"/>
      <c r="BJ38" s="7"/>
      <c r="BK38" s="7"/>
      <c r="BL38" s="7"/>
      <c r="BM38" s="130"/>
      <c r="BN38" s="130"/>
      <c r="BO38" s="130"/>
      <c r="BP38" s="130">
        <v>1</v>
      </c>
      <c r="BQ38" s="130"/>
      <c r="BR38" s="130"/>
      <c r="BS38" s="7"/>
      <c r="BT38" s="7"/>
      <c r="BU38" s="7"/>
      <c r="BV38" s="7"/>
      <c r="BW38" s="7"/>
      <c r="BX38" s="7"/>
      <c r="BY38" s="130"/>
      <c r="BZ38" s="130"/>
      <c r="CA38" s="130"/>
      <c r="CB38" s="130"/>
      <c r="CC38" s="130"/>
      <c r="CD38" s="134"/>
      <c r="CE38" s="7"/>
      <c r="CF38" s="7">
        <v>1</v>
      </c>
      <c r="CG38" s="7"/>
      <c r="CH38" s="7"/>
      <c r="CI38" s="7"/>
      <c r="CJ38" s="7"/>
      <c r="CK38" s="130"/>
      <c r="CL38" s="130"/>
      <c r="CM38" s="130"/>
      <c r="CN38" s="130"/>
      <c r="CO38" s="130"/>
      <c r="CP38" s="130"/>
      <c r="CQ38" s="7"/>
      <c r="CR38" s="7"/>
      <c r="CS38" s="7">
        <v>1</v>
      </c>
      <c r="CT38" s="7"/>
      <c r="CU38" s="7"/>
      <c r="CV38" s="7"/>
      <c r="CW38" s="130"/>
      <c r="CX38" s="130"/>
      <c r="CY38" s="130">
        <v>1</v>
      </c>
      <c r="CZ38" s="130"/>
      <c r="DA38" s="130"/>
      <c r="DB38" s="130"/>
      <c r="DC38" s="7"/>
      <c r="DD38" s="7"/>
      <c r="DE38" s="7"/>
      <c r="DF38" s="7"/>
      <c r="DG38" s="7"/>
      <c r="DH38" s="7"/>
      <c r="DI38" s="130"/>
      <c r="DJ38" s="130"/>
      <c r="DK38" s="130"/>
      <c r="DL38" s="130"/>
      <c r="DM38" s="130"/>
      <c r="DN38" s="130"/>
      <c r="DO38" s="7"/>
      <c r="DP38" s="7"/>
      <c r="DQ38" s="7"/>
      <c r="DR38" s="7"/>
      <c r="DS38" s="7"/>
      <c r="DT38" s="7"/>
      <c r="DU38" s="130"/>
      <c r="DV38" s="130"/>
      <c r="DW38" s="130"/>
      <c r="DX38" s="130"/>
      <c r="DY38" s="130"/>
      <c r="DZ38" s="130">
        <v>1</v>
      </c>
      <c r="EA38" s="7"/>
      <c r="EB38" s="7"/>
      <c r="EC38" s="7"/>
      <c r="ED38" s="7">
        <v>1</v>
      </c>
      <c r="EE38" s="7"/>
      <c r="EF38" s="7"/>
      <c r="EG38" s="130"/>
      <c r="EH38" s="130"/>
      <c r="EI38" s="130"/>
      <c r="EJ38" s="130"/>
      <c r="EK38" s="130"/>
      <c r="EL38" s="130"/>
      <c r="EM38" s="7"/>
      <c r="EN38" s="7"/>
      <c r="EO38" s="7"/>
      <c r="EP38" s="7"/>
      <c r="EQ38" s="7"/>
      <c r="ER38" s="7"/>
      <c r="ES38" s="130"/>
      <c r="ET38" s="130"/>
      <c r="EU38" s="130"/>
      <c r="EV38" s="130"/>
      <c r="EW38" s="130"/>
      <c r="EX38" s="130"/>
      <c r="EY38" s="7"/>
      <c r="EZ38" s="7"/>
      <c r="FA38" s="7"/>
      <c r="FB38" s="7"/>
      <c r="FC38" s="7"/>
      <c r="FD38" s="7"/>
      <c r="FE38" s="130"/>
      <c r="FF38" s="130"/>
      <c r="FG38" s="130"/>
      <c r="FH38" s="130"/>
      <c r="FI38" s="130"/>
      <c r="FJ38" s="130"/>
      <c r="FK38" s="7"/>
      <c r="FL38" s="7"/>
      <c r="FM38" s="7"/>
      <c r="FN38" s="7"/>
      <c r="FO38" s="7"/>
      <c r="FP38" s="7"/>
      <c r="FQ38" s="130"/>
      <c r="FR38" s="130"/>
      <c r="FS38" s="130"/>
      <c r="FT38" s="130"/>
      <c r="FU38" s="130"/>
      <c r="FV38" s="130"/>
      <c r="FW38" s="7"/>
      <c r="FX38" s="7"/>
      <c r="FY38" s="7"/>
      <c r="FZ38" s="7"/>
      <c r="GA38" s="7"/>
      <c r="GB38" s="7"/>
      <c r="GC38" s="130"/>
      <c r="GD38" s="130"/>
      <c r="GE38" s="130"/>
      <c r="GF38" s="130"/>
      <c r="GG38" s="130"/>
      <c r="GH38" s="130"/>
      <c r="GI38" s="7"/>
      <c r="GJ38" s="7"/>
      <c r="GK38" s="7"/>
      <c r="GL38" s="7"/>
      <c r="GM38" s="7"/>
      <c r="GN38" s="7"/>
      <c r="GO38" s="130"/>
      <c r="GP38" s="130"/>
      <c r="GQ38" s="130"/>
      <c r="GR38" s="130"/>
      <c r="GS38" s="130"/>
      <c r="GT38" s="130"/>
      <c r="GU38" s="7"/>
      <c r="GV38" s="7"/>
      <c r="GW38" s="7"/>
      <c r="GX38" s="7"/>
      <c r="GY38" s="7"/>
      <c r="GZ38" s="7"/>
      <c r="HA38" s="130"/>
      <c r="HB38" s="130"/>
      <c r="HC38" s="130"/>
      <c r="HD38" s="130"/>
      <c r="HE38" s="130"/>
      <c r="HF38" s="130"/>
      <c r="HG38" s="7"/>
      <c r="HH38" s="7"/>
      <c r="HI38" s="7"/>
      <c r="HJ38" s="7"/>
      <c r="HK38" s="7"/>
      <c r="HL38" s="7"/>
      <c r="HM38" s="130"/>
      <c r="HN38" s="130"/>
      <c r="HO38" s="130"/>
      <c r="HP38" s="130"/>
      <c r="HQ38" s="130"/>
      <c r="HR38" s="130"/>
      <c r="HS38" s="7"/>
      <c r="HT38" s="7"/>
      <c r="HU38" s="7"/>
      <c r="HV38" s="7"/>
      <c r="HW38" s="7"/>
      <c r="HX38" s="7"/>
      <c r="HY38" s="130"/>
      <c r="HZ38" s="130"/>
      <c r="IA38" s="130"/>
      <c r="IB38" s="130"/>
      <c r="IC38" s="130"/>
      <c r="ID38" s="193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" customFormat="1" ht="12.75" customHeight="1">
      <c r="A39" s="345" t="str">
        <f>'UD ALZIRA'!A39</f>
        <v>David López</v>
      </c>
      <c r="B39" s="116" t="s">
        <v>141</v>
      </c>
      <c r="C39" s="215">
        <f t="shared" si="0"/>
        <v>2</v>
      </c>
      <c r="D39" s="88">
        <f t="shared" si="7"/>
        <v>3</v>
      </c>
      <c r="E39" s="192">
        <f t="shared" si="1"/>
        <v>0</v>
      </c>
      <c r="F39" s="130">
        <f t="shared" si="2"/>
        <v>3</v>
      </c>
      <c r="G39" s="130">
        <f t="shared" si="3"/>
        <v>0</v>
      </c>
      <c r="H39" s="130">
        <f t="shared" si="4"/>
        <v>0</v>
      </c>
      <c r="I39" s="130">
        <f t="shared" si="5"/>
        <v>0</v>
      </c>
      <c r="J39" s="193">
        <f t="shared" si="8"/>
        <v>0</v>
      </c>
      <c r="K39" s="89"/>
      <c r="L39" s="65"/>
      <c r="M39" s="65"/>
      <c r="N39" s="65"/>
      <c r="O39" s="65"/>
      <c r="P39" s="65"/>
      <c r="Q39" s="119"/>
      <c r="R39" s="119"/>
      <c r="S39" s="119"/>
      <c r="T39" s="119"/>
      <c r="U39" s="119"/>
      <c r="V39" s="119"/>
      <c r="W39" s="65"/>
      <c r="X39" s="65"/>
      <c r="Y39" s="65"/>
      <c r="Z39" s="65"/>
      <c r="AA39" s="65"/>
      <c r="AB39" s="65"/>
      <c r="AC39" s="119"/>
      <c r="AD39" s="119"/>
      <c r="AE39" s="119"/>
      <c r="AF39" s="119"/>
      <c r="AG39" s="119"/>
      <c r="AH39" s="119"/>
      <c r="AI39" s="65"/>
      <c r="AJ39" s="65"/>
      <c r="AK39" s="65"/>
      <c r="AL39" s="65"/>
      <c r="AM39" s="65"/>
      <c r="AN39" s="65"/>
      <c r="AO39" s="119"/>
      <c r="AP39" s="119"/>
      <c r="AQ39" s="119"/>
      <c r="AR39" s="119"/>
      <c r="AS39" s="119"/>
      <c r="AT39" s="119"/>
      <c r="AU39" s="65"/>
      <c r="AV39" s="65"/>
      <c r="AW39" s="65"/>
      <c r="AX39" s="65"/>
      <c r="AY39" s="65"/>
      <c r="AZ39" s="65"/>
      <c r="BA39" s="119"/>
      <c r="BB39" s="119"/>
      <c r="BC39" s="119"/>
      <c r="BD39" s="119"/>
      <c r="BE39" s="130"/>
      <c r="BF39" s="130"/>
      <c r="BG39" s="7"/>
      <c r="BH39" s="7"/>
      <c r="BI39" s="7"/>
      <c r="BJ39" s="7"/>
      <c r="BK39" s="7"/>
      <c r="BL39" s="7"/>
      <c r="BM39" s="130"/>
      <c r="BN39" s="130"/>
      <c r="BO39" s="130"/>
      <c r="BP39" s="130"/>
      <c r="BQ39" s="130"/>
      <c r="BR39" s="130"/>
      <c r="BS39" s="7"/>
      <c r="BT39" s="7"/>
      <c r="BU39" s="7"/>
      <c r="BV39" s="7"/>
      <c r="BW39" s="7"/>
      <c r="BX39" s="7"/>
      <c r="BY39" s="130"/>
      <c r="BZ39" s="130"/>
      <c r="CA39" s="130"/>
      <c r="CB39" s="130"/>
      <c r="CC39" s="130"/>
      <c r="CD39" s="134"/>
      <c r="CE39" s="7"/>
      <c r="CF39" s="7">
        <v>1</v>
      </c>
      <c r="CG39" s="7"/>
      <c r="CH39" s="7"/>
      <c r="CI39" s="7"/>
      <c r="CJ39" s="7"/>
      <c r="CK39" s="130"/>
      <c r="CL39" s="130">
        <v>1</v>
      </c>
      <c r="CM39" s="130"/>
      <c r="CN39" s="130"/>
      <c r="CO39" s="130"/>
      <c r="CP39" s="130"/>
      <c r="CQ39" s="7"/>
      <c r="CR39" s="7"/>
      <c r="CS39" s="7"/>
      <c r="CT39" s="7"/>
      <c r="CU39" s="7"/>
      <c r="CV39" s="7"/>
      <c r="CW39" s="130"/>
      <c r="CX39" s="130"/>
      <c r="CY39" s="130"/>
      <c r="CZ39" s="130"/>
      <c r="DA39" s="130"/>
      <c r="DB39" s="130"/>
      <c r="DC39" s="7"/>
      <c r="DD39" s="7"/>
      <c r="DE39" s="7"/>
      <c r="DF39" s="7"/>
      <c r="DG39" s="7"/>
      <c r="DH39" s="7"/>
      <c r="DI39" s="130"/>
      <c r="DJ39" s="130"/>
      <c r="DK39" s="130"/>
      <c r="DL39" s="130"/>
      <c r="DM39" s="130"/>
      <c r="DN39" s="130"/>
      <c r="DO39" s="7"/>
      <c r="DP39" s="7"/>
      <c r="DQ39" s="7"/>
      <c r="DR39" s="7"/>
      <c r="DS39" s="7"/>
      <c r="DT39" s="7"/>
      <c r="DU39" s="130"/>
      <c r="DV39" s="130"/>
      <c r="DW39" s="130"/>
      <c r="DX39" s="130"/>
      <c r="DY39" s="130"/>
      <c r="DZ39" s="130"/>
      <c r="EA39" s="7"/>
      <c r="EB39" s="7"/>
      <c r="EC39" s="7"/>
      <c r="ED39" s="7"/>
      <c r="EE39" s="7"/>
      <c r="EF39" s="7"/>
      <c r="EG39" s="130"/>
      <c r="EH39" s="130"/>
      <c r="EI39" s="130"/>
      <c r="EJ39" s="130"/>
      <c r="EK39" s="130"/>
      <c r="EL39" s="130"/>
      <c r="EM39" s="7"/>
      <c r="EN39" s="7"/>
      <c r="EO39" s="7"/>
      <c r="EP39" s="7"/>
      <c r="EQ39" s="7"/>
      <c r="ER39" s="7"/>
      <c r="ES39" s="130"/>
      <c r="ET39" s="130"/>
      <c r="EU39" s="130"/>
      <c r="EV39" s="130"/>
      <c r="EW39" s="130"/>
      <c r="EX39" s="130"/>
      <c r="EY39" s="7"/>
      <c r="EZ39" s="7"/>
      <c r="FA39" s="7"/>
      <c r="FB39" s="7"/>
      <c r="FC39" s="7"/>
      <c r="FD39" s="7"/>
      <c r="FE39" s="130"/>
      <c r="FF39" s="130"/>
      <c r="FG39" s="130"/>
      <c r="FH39" s="130"/>
      <c r="FI39" s="130"/>
      <c r="FJ39" s="130"/>
      <c r="FK39" s="7"/>
      <c r="FL39" s="7"/>
      <c r="FM39" s="7"/>
      <c r="FN39" s="7"/>
      <c r="FO39" s="7"/>
      <c r="FP39" s="7"/>
      <c r="FQ39" s="130"/>
      <c r="FR39" s="130"/>
      <c r="FS39" s="130"/>
      <c r="FT39" s="130"/>
      <c r="FU39" s="130"/>
      <c r="FV39" s="130"/>
      <c r="FW39" s="7"/>
      <c r="FX39" s="7"/>
      <c r="FY39" s="7"/>
      <c r="FZ39" s="7"/>
      <c r="GA39" s="7"/>
      <c r="GB39" s="7"/>
      <c r="GC39" s="130"/>
      <c r="GD39" s="130"/>
      <c r="GE39" s="130"/>
      <c r="GF39" s="130"/>
      <c r="GG39" s="130"/>
      <c r="GH39" s="130"/>
      <c r="GI39" s="7"/>
      <c r="GJ39" s="7"/>
      <c r="GK39" s="7"/>
      <c r="GL39" s="7"/>
      <c r="GM39" s="7"/>
      <c r="GN39" s="7"/>
      <c r="GO39" s="130"/>
      <c r="GP39" s="130"/>
      <c r="GQ39" s="130"/>
      <c r="GR39" s="130"/>
      <c r="GS39" s="130"/>
      <c r="GT39" s="130"/>
      <c r="GU39" s="7"/>
      <c r="GV39" s="7"/>
      <c r="GW39" s="7"/>
      <c r="GX39" s="7"/>
      <c r="GY39" s="7"/>
      <c r="GZ39" s="7"/>
      <c r="HA39" s="130"/>
      <c r="HB39" s="130"/>
      <c r="HC39" s="130"/>
      <c r="HD39" s="130"/>
      <c r="HE39" s="130"/>
      <c r="HF39" s="130"/>
      <c r="HG39" s="7"/>
      <c r="HH39" s="7"/>
      <c r="HI39" s="7"/>
      <c r="HJ39" s="7"/>
      <c r="HK39" s="7"/>
      <c r="HL39" s="7"/>
      <c r="HM39" s="130"/>
      <c r="HN39" s="130"/>
      <c r="HO39" s="130"/>
      <c r="HP39" s="130"/>
      <c r="HQ39" s="130"/>
      <c r="HR39" s="130"/>
      <c r="HS39" s="7"/>
      <c r="HT39" s="7"/>
      <c r="HU39" s="7"/>
      <c r="HV39" s="7"/>
      <c r="HW39" s="7"/>
      <c r="HX39" s="7"/>
      <c r="HY39" s="130"/>
      <c r="HZ39" s="130"/>
      <c r="IA39" s="130"/>
      <c r="IB39" s="130"/>
      <c r="IC39" s="130"/>
      <c r="ID39" s="193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" customFormat="1" ht="12.75" customHeight="1">
      <c r="A40" s="345" t="str">
        <f>'UD ALZIRA'!A40</f>
        <v>Fabassou</v>
      </c>
      <c r="B40" s="116" t="s">
        <v>141</v>
      </c>
      <c r="C40" s="215">
        <f t="shared" si="0"/>
        <v>8</v>
      </c>
      <c r="D40" s="88">
        <f t="shared" si="7"/>
        <v>9</v>
      </c>
      <c r="E40" s="192">
        <f t="shared" si="1"/>
        <v>0</v>
      </c>
      <c r="F40" s="130">
        <f t="shared" si="2"/>
        <v>7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93">
        <f>P40+V40+AB40+AH40+AN40+AT40+AZ40+BF40+BL40+BR40+BX40+CD40+CJ40+CP40+CV40+DB40+DH40+DN40+DT40+DZ40+EF40+EL40+ER40+EX40+FD40+FJ40+FP40+FV40+GB40+GH40+GN40+GT40+GZ40+HF40+HL40+HR40+HX40+ID40+IJ40+IP40+P111+V111+AB111+AH111+AN111+AT111</f>
        <v>2</v>
      </c>
      <c r="K40" s="89"/>
      <c r="L40" s="65"/>
      <c r="M40" s="65"/>
      <c r="N40" s="65"/>
      <c r="O40" s="65"/>
      <c r="P40" s="65"/>
      <c r="Q40" s="119"/>
      <c r="R40" s="119"/>
      <c r="S40" s="119"/>
      <c r="T40" s="119"/>
      <c r="U40" s="119"/>
      <c r="V40" s="119"/>
      <c r="W40" s="65"/>
      <c r="X40" s="65"/>
      <c r="Y40" s="65"/>
      <c r="Z40" s="65"/>
      <c r="AA40" s="65"/>
      <c r="AB40" s="65"/>
      <c r="AC40" s="119"/>
      <c r="AD40" s="119"/>
      <c r="AE40" s="119"/>
      <c r="AF40" s="119"/>
      <c r="AG40" s="119"/>
      <c r="AH40" s="119"/>
      <c r="AI40" s="65"/>
      <c r="AJ40" s="65"/>
      <c r="AK40" s="65"/>
      <c r="AL40" s="65"/>
      <c r="AM40" s="65"/>
      <c r="AN40" s="65"/>
      <c r="AO40" s="119"/>
      <c r="AP40" s="119"/>
      <c r="AQ40" s="119"/>
      <c r="AR40" s="119"/>
      <c r="AS40" s="119"/>
      <c r="AT40" s="119"/>
      <c r="AU40" s="65"/>
      <c r="AV40" s="65"/>
      <c r="AW40" s="65"/>
      <c r="AX40" s="65"/>
      <c r="AY40" s="65"/>
      <c r="AZ40" s="65"/>
      <c r="BA40" s="119"/>
      <c r="BB40" s="119"/>
      <c r="BC40" s="119"/>
      <c r="BD40" s="119"/>
      <c r="BE40" s="130"/>
      <c r="BF40" s="130"/>
      <c r="BG40" s="7"/>
      <c r="BH40" s="7"/>
      <c r="BI40" s="7"/>
      <c r="BJ40" s="7"/>
      <c r="BK40" s="7"/>
      <c r="BL40" s="7"/>
      <c r="BM40" s="130"/>
      <c r="BN40" s="130"/>
      <c r="BO40" s="130"/>
      <c r="BP40" s="130"/>
      <c r="BQ40" s="130"/>
      <c r="BR40" s="130"/>
      <c r="BS40" s="7"/>
      <c r="BT40" s="7"/>
      <c r="BU40" s="7"/>
      <c r="BV40" s="7"/>
      <c r="BW40" s="7"/>
      <c r="BX40" s="7"/>
      <c r="BY40" s="130"/>
      <c r="BZ40" s="130">
        <v>1</v>
      </c>
      <c r="CA40" s="130"/>
      <c r="CB40" s="130"/>
      <c r="CC40" s="130"/>
      <c r="CD40" s="134"/>
      <c r="CE40" s="7"/>
      <c r="CF40" s="7">
        <v>1</v>
      </c>
      <c r="CG40" s="7"/>
      <c r="CH40" s="7"/>
      <c r="CI40" s="7"/>
      <c r="CJ40" s="7"/>
      <c r="CK40" s="130"/>
      <c r="CL40" s="130">
        <v>1</v>
      </c>
      <c r="CM40" s="130"/>
      <c r="CN40" s="130"/>
      <c r="CO40" s="130"/>
      <c r="CP40" s="130"/>
      <c r="CQ40" s="7"/>
      <c r="CR40" s="7"/>
      <c r="CS40" s="7"/>
      <c r="CT40" s="7"/>
      <c r="CU40" s="7"/>
      <c r="CV40" s="7"/>
      <c r="CW40" s="130"/>
      <c r="CX40" s="130"/>
      <c r="CY40" s="130"/>
      <c r="CZ40" s="130"/>
      <c r="DA40" s="130"/>
      <c r="DB40" s="130"/>
      <c r="DC40" s="7"/>
      <c r="DD40" s="7"/>
      <c r="DE40" s="7"/>
      <c r="DF40" s="7"/>
      <c r="DG40" s="7"/>
      <c r="DH40" s="7"/>
      <c r="DI40" s="130"/>
      <c r="DJ40" s="130"/>
      <c r="DK40" s="130"/>
      <c r="DL40" s="130"/>
      <c r="DM40" s="130"/>
      <c r="DN40" s="130"/>
      <c r="DO40" s="7"/>
      <c r="DP40" s="7"/>
      <c r="DQ40" s="7"/>
      <c r="DR40" s="7"/>
      <c r="DS40" s="7"/>
      <c r="DT40" s="7"/>
      <c r="DU40" s="130"/>
      <c r="DV40" s="130"/>
      <c r="DW40" s="130"/>
      <c r="DX40" s="130"/>
      <c r="DY40" s="130"/>
      <c r="DZ40" s="130">
        <v>1</v>
      </c>
      <c r="EA40" s="7"/>
      <c r="EB40" s="7"/>
      <c r="EC40" s="7"/>
      <c r="ED40" s="7"/>
      <c r="EE40" s="7"/>
      <c r="EF40" s="7"/>
      <c r="EG40" s="130"/>
      <c r="EH40" s="130"/>
      <c r="EI40" s="130"/>
      <c r="EJ40" s="130"/>
      <c r="EK40" s="130"/>
      <c r="EL40" s="130"/>
      <c r="EM40" s="7"/>
      <c r="EN40" s="7"/>
      <c r="EO40" s="7"/>
      <c r="EP40" s="7"/>
      <c r="EQ40" s="7"/>
      <c r="ER40" s="7"/>
      <c r="ES40" s="130"/>
      <c r="ET40" s="130"/>
      <c r="EU40" s="130"/>
      <c r="EV40" s="130"/>
      <c r="EW40" s="130"/>
      <c r="EX40" s="130"/>
      <c r="EY40" s="7"/>
      <c r="EZ40" s="7"/>
      <c r="FA40" s="7"/>
      <c r="FB40" s="7"/>
      <c r="FC40" s="7"/>
      <c r="FD40" s="7"/>
      <c r="FE40" s="130"/>
      <c r="FF40" s="130">
        <v>1</v>
      </c>
      <c r="FG40" s="130"/>
      <c r="FH40" s="130"/>
      <c r="FI40" s="130"/>
      <c r="FJ40" s="130"/>
      <c r="FK40" s="7"/>
      <c r="FL40" s="7"/>
      <c r="FM40" s="7"/>
      <c r="FN40" s="7"/>
      <c r="FO40" s="7"/>
      <c r="FP40" s="7"/>
      <c r="FQ40" s="130"/>
      <c r="FR40" s="130"/>
      <c r="FS40" s="130"/>
      <c r="FT40" s="130"/>
      <c r="FU40" s="130"/>
      <c r="FV40" s="130"/>
      <c r="FW40" s="7"/>
      <c r="FX40" s="7"/>
      <c r="FY40" s="7"/>
      <c r="FZ40" s="7"/>
      <c r="GA40" s="7"/>
      <c r="GB40" s="7"/>
      <c r="GC40" s="130"/>
      <c r="GD40" s="130"/>
      <c r="GE40" s="130"/>
      <c r="GF40" s="130"/>
      <c r="GG40" s="130"/>
      <c r="GH40" s="130"/>
      <c r="GI40" s="7"/>
      <c r="GJ40" s="7"/>
      <c r="GK40" s="7"/>
      <c r="GL40" s="7"/>
      <c r="GM40" s="7"/>
      <c r="GN40" s="7"/>
      <c r="GO40" s="130"/>
      <c r="GP40" s="130"/>
      <c r="GQ40" s="130"/>
      <c r="GR40" s="130"/>
      <c r="GS40" s="130"/>
      <c r="GT40" s="130"/>
      <c r="GU40" s="7"/>
      <c r="GV40" s="7"/>
      <c r="GW40" s="7"/>
      <c r="GX40" s="7"/>
      <c r="GY40" s="7"/>
      <c r="GZ40" s="7"/>
      <c r="HA40" s="130"/>
      <c r="HB40" s="130"/>
      <c r="HC40" s="130"/>
      <c r="HD40" s="130"/>
      <c r="HE40" s="130"/>
      <c r="HF40" s="130"/>
      <c r="HG40" s="7"/>
      <c r="HH40" s="7">
        <v>1</v>
      </c>
      <c r="HI40" s="7"/>
      <c r="HJ40" s="7"/>
      <c r="HK40" s="7"/>
      <c r="HL40" s="7"/>
      <c r="HM40" s="130"/>
      <c r="HN40" s="130">
        <v>1</v>
      </c>
      <c r="HO40" s="130"/>
      <c r="HP40" s="130"/>
      <c r="HQ40" s="130"/>
      <c r="HR40" s="130"/>
      <c r="HS40" s="7"/>
      <c r="HT40" s="7">
        <v>1</v>
      </c>
      <c r="HU40" s="7"/>
      <c r="HV40" s="7"/>
      <c r="HW40" s="7"/>
      <c r="HX40" s="7"/>
      <c r="HY40" s="130"/>
      <c r="HZ40" s="130"/>
      <c r="IA40" s="130"/>
      <c r="IB40" s="130"/>
      <c r="IC40" s="130"/>
      <c r="ID40" s="193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" customFormat="1" ht="12.75" customHeight="1">
      <c r="A41" s="345" t="str">
        <f>'UD ALZIRA'!A41</f>
        <v>Lucas Bou</v>
      </c>
      <c r="B41" s="116" t="s">
        <v>137</v>
      </c>
      <c r="C41" s="215">
        <f t="shared" si="0"/>
        <v>6</v>
      </c>
      <c r="D41" s="88">
        <f t="shared" si="7"/>
        <v>6</v>
      </c>
      <c r="E41" s="192">
        <f t="shared" si="1"/>
        <v>1</v>
      </c>
      <c r="F41" s="130">
        <f t="shared" si="2"/>
        <v>4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93">
        <f aca="true" t="shared" si="9" ref="J41:J66">P41+V41+AB41+AH41+AN41+AT41+AZ41+BF41+BL41+BR41+BX41+CD41+CJ41+CP41+CV41+DB41+DH41+DN41+DT41+DZ41+EF41+EL41+ER41+EX41+FD41+FJ41+FP41+FV41+GB41+GH41+GN41+GT41+GZ41+HF41+HL41+HR41+HX41+ID41+IJ41+IP41+P112+V112+AB112+AH112+AN112+AT112</f>
        <v>1</v>
      </c>
      <c r="K41" s="89"/>
      <c r="L41" s="65"/>
      <c r="M41" s="65"/>
      <c r="N41" s="65"/>
      <c r="O41" s="65"/>
      <c r="P41" s="65"/>
      <c r="Q41" s="119"/>
      <c r="R41" s="119"/>
      <c r="S41" s="119"/>
      <c r="T41" s="119"/>
      <c r="U41" s="119"/>
      <c r="V41" s="119"/>
      <c r="W41" s="65"/>
      <c r="X41" s="65"/>
      <c r="Y41" s="65"/>
      <c r="Z41" s="65"/>
      <c r="AA41" s="65"/>
      <c r="AB41" s="65"/>
      <c r="AC41" s="119"/>
      <c r="AD41" s="119"/>
      <c r="AE41" s="119"/>
      <c r="AF41" s="119"/>
      <c r="AG41" s="119"/>
      <c r="AH41" s="119"/>
      <c r="AI41" s="65"/>
      <c r="AJ41" s="65"/>
      <c r="AK41" s="65"/>
      <c r="AL41" s="65"/>
      <c r="AM41" s="65"/>
      <c r="AN41" s="65"/>
      <c r="AO41" s="119"/>
      <c r="AP41" s="119"/>
      <c r="AQ41" s="119"/>
      <c r="AR41" s="119"/>
      <c r="AS41" s="119"/>
      <c r="AT41" s="119"/>
      <c r="AU41" s="65"/>
      <c r="AV41" s="65"/>
      <c r="AW41" s="65"/>
      <c r="AX41" s="65"/>
      <c r="AY41" s="65"/>
      <c r="AZ41" s="65"/>
      <c r="BA41" s="119"/>
      <c r="BB41" s="119"/>
      <c r="BC41" s="119"/>
      <c r="BD41" s="119"/>
      <c r="BE41" s="130"/>
      <c r="BF41" s="130"/>
      <c r="BG41" s="7"/>
      <c r="BH41" s="7"/>
      <c r="BI41" s="7"/>
      <c r="BJ41" s="7"/>
      <c r="BK41" s="7"/>
      <c r="BL41" s="7"/>
      <c r="BM41" s="130"/>
      <c r="BN41" s="130"/>
      <c r="BO41" s="130"/>
      <c r="BP41" s="130"/>
      <c r="BQ41" s="130"/>
      <c r="BR41" s="130"/>
      <c r="BS41" s="7"/>
      <c r="BT41" s="7"/>
      <c r="BU41" s="7"/>
      <c r="BV41" s="7"/>
      <c r="BW41" s="7"/>
      <c r="BX41" s="7"/>
      <c r="BY41" s="130"/>
      <c r="BZ41" s="130"/>
      <c r="CA41" s="130"/>
      <c r="CB41" s="130"/>
      <c r="CC41" s="130"/>
      <c r="CD41" s="134"/>
      <c r="CE41" s="7"/>
      <c r="CF41" s="7"/>
      <c r="CG41" s="7"/>
      <c r="CH41" s="7"/>
      <c r="CI41" s="7"/>
      <c r="CJ41" s="7"/>
      <c r="CK41" s="130">
        <v>1</v>
      </c>
      <c r="CL41" s="130">
        <v>1</v>
      </c>
      <c r="CM41" s="130"/>
      <c r="CN41" s="130"/>
      <c r="CO41" s="130"/>
      <c r="CP41" s="130"/>
      <c r="CQ41" s="7"/>
      <c r="CR41" s="7"/>
      <c r="CS41" s="7"/>
      <c r="CT41" s="7"/>
      <c r="CU41" s="7"/>
      <c r="CV41" s="7"/>
      <c r="CW41" s="130"/>
      <c r="CX41" s="130">
        <v>2</v>
      </c>
      <c r="CY41" s="130"/>
      <c r="CZ41" s="130"/>
      <c r="DA41" s="130"/>
      <c r="DB41" s="130"/>
      <c r="DC41" s="7"/>
      <c r="DD41" s="7">
        <v>1</v>
      </c>
      <c r="DE41" s="7"/>
      <c r="DF41" s="7"/>
      <c r="DG41" s="7"/>
      <c r="DH41" s="7"/>
      <c r="DI41" s="130"/>
      <c r="DJ41" s="130"/>
      <c r="DK41" s="130"/>
      <c r="DL41" s="130"/>
      <c r="DM41" s="130"/>
      <c r="DN41" s="130"/>
      <c r="DO41" s="7"/>
      <c r="DP41" s="7"/>
      <c r="DQ41" s="7"/>
      <c r="DR41" s="7"/>
      <c r="DS41" s="7"/>
      <c r="DT41" s="7"/>
      <c r="DU41" s="130"/>
      <c r="DV41" s="130"/>
      <c r="DW41" s="130"/>
      <c r="DX41" s="130"/>
      <c r="DY41" s="130"/>
      <c r="DZ41" s="130"/>
      <c r="EA41" s="7"/>
      <c r="EB41" s="7"/>
      <c r="EC41" s="7"/>
      <c r="ED41" s="7"/>
      <c r="EE41" s="7"/>
      <c r="EF41" s="7"/>
      <c r="EG41" s="130"/>
      <c r="EH41" s="130"/>
      <c r="EI41" s="130"/>
      <c r="EJ41" s="130"/>
      <c r="EK41" s="130"/>
      <c r="EL41" s="130"/>
      <c r="EM41" s="7"/>
      <c r="EN41" s="7"/>
      <c r="EO41" s="7"/>
      <c r="EP41" s="7"/>
      <c r="EQ41" s="7"/>
      <c r="ER41" s="7"/>
      <c r="ES41" s="130"/>
      <c r="ET41" s="130"/>
      <c r="EU41" s="130"/>
      <c r="EV41" s="130"/>
      <c r="EW41" s="130"/>
      <c r="EX41" s="130"/>
      <c r="EY41" s="7"/>
      <c r="EZ41" s="7"/>
      <c r="FA41" s="7"/>
      <c r="FB41" s="7"/>
      <c r="FC41" s="7"/>
      <c r="FD41" s="7"/>
      <c r="FE41" s="130"/>
      <c r="FF41" s="130"/>
      <c r="FG41" s="130"/>
      <c r="FH41" s="130"/>
      <c r="FI41" s="130"/>
      <c r="FJ41" s="130"/>
      <c r="FK41" s="7"/>
      <c r="FL41" s="7"/>
      <c r="FM41" s="7"/>
      <c r="FN41" s="7"/>
      <c r="FO41" s="7"/>
      <c r="FP41" s="7"/>
      <c r="FQ41" s="130"/>
      <c r="FR41" s="130"/>
      <c r="FS41" s="130"/>
      <c r="FT41" s="130"/>
      <c r="FU41" s="130"/>
      <c r="FV41" s="130"/>
      <c r="FW41" s="7"/>
      <c r="FX41" s="7"/>
      <c r="FY41" s="7"/>
      <c r="FZ41" s="7"/>
      <c r="GA41" s="7"/>
      <c r="GB41" s="7"/>
      <c r="GC41" s="130"/>
      <c r="GD41" s="130"/>
      <c r="GE41" s="130"/>
      <c r="GF41" s="130"/>
      <c r="GG41" s="130"/>
      <c r="GH41" s="130"/>
      <c r="GI41" s="7"/>
      <c r="GJ41" s="7"/>
      <c r="GK41" s="7"/>
      <c r="GL41" s="7"/>
      <c r="GM41" s="7"/>
      <c r="GN41" s="7"/>
      <c r="GO41" s="130"/>
      <c r="GP41" s="130"/>
      <c r="GQ41" s="130"/>
      <c r="GR41" s="130"/>
      <c r="GS41" s="130"/>
      <c r="GT41" s="130"/>
      <c r="GU41" s="7"/>
      <c r="GV41" s="7"/>
      <c r="GW41" s="7"/>
      <c r="GX41" s="7"/>
      <c r="GY41" s="7"/>
      <c r="GZ41" s="7">
        <v>1</v>
      </c>
      <c r="HA41" s="130"/>
      <c r="HB41" s="130"/>
      <c r="HC41" s="130"/>
      <c r="HD41" s="130"/>
      <c r="HE41" s="130"/>
      <c r="HF41" s="130"/>
      <c r="HG41" s="7"/>
      <c r="HH41" s="7"/>
      <c r="HI41" s="7"/>
      <c r="HJ41" s="7"/>
      <c r="HK41" s="7"/>
      <c r="HL41" s="7"/>
      <c r="HM41" s="130"/>
      <c r="HN41" s="130"/>
      <c r="HO41" s="130"/>
      <c r="HP41" s="130"/>
      <c r="HQ41" s="130"/>
      <c r="HR41" s="130"/>
      <c r="HS41" s="7"/>
      <c r="HT41" s="7"/>
      <c r="HU41" s="7"/>
      <c r="HV41" s="7"/>
      <c r="HW41" s="7"/>
      <c r="HX41" s="7"/>
      <c r="HY41" s="130"/>
      <c r="HZ41" s="130"/>
      <c r="IA41" s="130"/>
      <c r="IB41" s="130"/>
      <c r="IC41" s="130"/>
      <c r="ID41" s="193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" customFormat="1" ht="12.75" customHeight="1">
      <c r="A42" s="345" t="str">
        <f>'UD ALZIRA'!A42</f>
        <v>Richi Moreno</v>
      </c>
      <c r="B42" s="116" t="s">
        <v>137</v>
      </c>
      <c r="C42" s="215">
        <f t="shared" si="0"/>
        <v>0</v>
      </c>
      <c r="D42" s="88">
        <f t="shared" si="7"/>
        <v>0</v>
      </c>
      <c r="E42" s="192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93">
        <f t="shared" si="9"/>
        <v>0</v>
      </c>
      <c r="K42" s="89"/>
      <c r="L42" s="65"/>
      <c r="M42" s="65"/>
      <c r="N42" s="65"/>
      <c r="O42" s="65"/>
      <c r="P42" s="65"/>
      <c r="Q42" s="119"/>
      <c r="R42" s="119"/>
      <c r="S42" s="119"/>
      <c r="T42" s="119"/>
      <c r="U42" s="119"/>
      <c r="V42" s="119"/>
      <c r="W42" s="65"/>
      <c r="X42" s="65"/>
      <c r="Y42" s="65"/>
      <c r="Z42" s="65"/>
      <c r="AA42" s="65"/>
      <c r="AB42" s="65"/>
      <c r="AC42" s="119"/>
      <c r="AD42" s="119"/>
      <c r="AE42" s="119"/>
      <c r="AF42" s="119"/>
      <c r="AG42" s="119"/>
      <c r="AH42" s="119"/>
      <c r="AI42" s="65"/>
      <c r="AJ42" s="65"/>
      <c r="AK42" s="65"/>
      <c r="AL42" s="65"/>
      <c r="AM42" s="65"/>
      <c r="AN42" s="65"/>
      <c r="AO42" s="119"/>
      <c r="AP42" s="119"/>
      <c r="AQ42" s="119"/>
      <c r="AR42" s="119"/>
      <c r="AS42" s="119"/>
      <c r="AT42" s="119"/>
      <c r="AU42" s="65"/>
      <c r="AV42" s="65"/>
      <c r="AW42" s="65"/>
      <c r="AX42" s="65"/>
      <c r="AY42" s="65"/>
      <c r="AZ42" s="65"/>
      <c r="BA42" s="119"/>
      <c r="BB42" s="119"/>
      <c r="BC42" s="119"/>
      <c r="BD42" s="119"/>
      <c r="BE42" s="130"/>
      <c r="BF42" s="130"/>
      <c r="BG42" s="7"/>
      <c r="BH42" s="7"/>
      <c r="BI42" s="7"/>
      <c r="BJ42" s="7"/>
      <c r="BK42" s="7"/>
      <c r="BL42" s="7"/>
      <c r="BM42" s="130"/>
      <c r="BN42" s="130"/>
      <c r="BO42" s="130"/>
      <c r="BP42" s="130"/>
      <c r="BQ42" s="130"/>
      <c r="BR42" s="130"/>
      <c r="BS42" s="7"/>
      <c r="BT42" s="7"/>
      <c r="BU42" s="7"/>
      <c r="BV42" s="7"/>
      <c r="BW42" s="7"/>
      <c r="BX42" s="7"/>
      <c r="BY42" s="130"/>
      <c r="BZ42" s="130"/>
      <c r="CA42" s="130"/>
      <c r="CB42" s="130"/>
      <c r="CC42" s="130"/>
      <c r="CD42" s="134"/>
      <c r="CE42" s="7"/>
      <c r="CF42" s="7"/>
      <c r="CG42" s="7"/>
      <c r="CH42" s="7"/>
      <c r="CI42" s="7"/>
      <c r="CJ42" s="7"/>
      <c r="CK42" s="130"/>
      <c r="CL42" s="130"/>
      <c r="CM42" s="130"/>
      <c r="CN42" s="130"/>
      <c r="CO42" s="130"/>
      <c r="CP42" s="130"/>
      <c r="CQ42" s="7"/>
      <c r="CR42" s="7"/>
      <c r="CS42" s="7"/>
      <c r="CT42" s="7"/>
      <c r="CU42" s="7"/>
      <c r="CV42" s="7"/>
      <c r="CW42" s="130"/>
      <c r="CX42" s="130"/>
      <c r="CY42" s="130"/>
      <c r="CZ42" s="130"/>
      <c r="DA42" s="130"/>
      <c r="DB42" s="130"/>
      <c r="DC42" s="7"/>
      <c r="DD42" s="7"/>
      <c r="DE42" s="7"/>
      <c r="DF42" s="7"/>
      <c r="DG42" s="7"/>
      <c r="DH42" s="7"/>
      <c r="DI42" s="130"/>
      <c r="DJ42" s="130"/>
      <c r="DK42" s="130"/>
      <c r="DL42" s="130"/>
      <c r="DM42" s="130"/>
      <c r="DN42" s="130"/>
      <c r="DO42" s="7"/>
      <c r="DP42" s="7"/>
      <c r="DQ42" s="7"/>
      <c r="DR42" s="7"/>
      <c r="DS42" s="7"/>
      <c r="DT42" s="7"/>
      <c r="DU42" s="130"/>
      <c r="DV42" s="130"/>
      <c r="DW42" s="130"/>
      <c r="DX42" s="130"/>
      <c r="DY42" s="130"/>
      <c r="DZ42" s="130"/>
      <c r="EA42" s="7"/>
      <c r="EB42" s="7"/>
      <c r="EC42" s="7"/>
      <c r="ED42" s="7"/>
      <c r="EE42" s="7"/>
      <c r="EF42" s="7"/>
      <c r="EG42" s="130"/>
      <c r="EH42" s="130"/>
      <c r="EI42" s="130"/>
      <c r="EJ42" s="130"/>
      <c r="EK42" s="130"/>
      <c r="EL42" s="130"/>
      <c r="EM42" s="7"/>
      <c r="EN42" s="7"/>
      <c r="EO42" s="7"/>
      <c r="EP42" s="7"/>
      <c r="EQ42" s="7"/>
      <c r="ER42" s="7"/>
      <c r="ES42" s="130"/>
      <c r="ET42" s="130"/>
      <c r="EU42" s="130"/>
      <c r="EV42" s="130"/>
      <c r="EW42" s="130"/>
      <c r="EX42" s="130"/>
      <c r="EY42" s="7"/>
      <c r="EZ42" s="7"/>
      <c r="FA42" s="7"/>
      <c r="FB42" s="7"/>
      <c r="FC42" s="7"/>
      <c r="FD42" s="7"/>
      <c r="FE42" s="130"/>
      <c r="FF42" s="130"/>
      <c r="FG42" s="130"/>
      <c r="FH42" s="130"/>
      <c r="FI42" s="130"/>
      <c r="FJ42" s="130"/>
      <c r="FK42" s="7"/>
      <c r="FL42" s="7"/>
      <c r="FM42" s="7"/>
      <c r="FN42" s="7"/>
      <c r="FO42" s="7"/>
      <c r="FP42" s="7"/>
      <c r="FQ42" s="130"/>
      <c r="FR42" s="130"/>
      <c r="FS42" s="130"/>
      <c r="FT42" s="130"/>
      <c r="FU42" s="130"/>
      <c r="FV42" s="130"/>
      <c r="FW42" s="7"/>
      <c r="FX42" s="7"/>
      <c r="FY42" s="7"/>
      <c r="FZ42" s="7"/>
      <c r="GA42" s="7"/>
      <c r="GB42" s="7"/>
      <c r="GC42" s="130"/>
      <c r="GD42" s="130"/>
      <c r="GE42" s="130"/>
      <c r="GF42" s="130"/>
      <c r="GG42" s="130"/>
      <c r="GH42" s="130"/>
      <c r="GI42" s="7"/>
      <c r="GJ42" s="7"/>
      <c r="GK42" s="7"/>
      <c r="GL42" s="7"/>
      <c r="GM42" s="7"/>
      <c r="GN42" s="7"/>
      <c r="GO42" s="130"/>
      <c r="GP42" s="130"/>
      <c r="GQ42" s="130"/>
      <c r="GR42" s="130"/>
      <c r="GS42" s="130"/>
      <c r="GT42" s="130"/>
      <c r="GU42" s="7"/>
      <c r="GV42" s="7"/>
      <c r="GW42" s="7"/>
      <c r="GX42" s="7"/>
      <c r="GY42" s="7"/>
      <c r="GZ42" s="7"/>
      <c r="HA42" s="130"/>
      <c r="HB42" s="130"/>
      <c r="HC42" s="130"/>
      <c r="HD42" s="130"/>
      <c r="HE42" s="130"/>
      <c r="HF42" s="130"/>
      <c r="HG42" s="7"/>
      <c r="HH42" s="7"/>
      <c r="HI42" s="7"/>
      <c r="HJ42" s="7"/>
      <c r="HK42" s="7"/>
      <c r="HL42" s="7"/>
      <c r="HM42" s="130"/>
      <c r="HN42" s="130"/>
      <c r="HO42" s="130"/>
      <c r="HP42" s="130"/>
      <c r="HQ42" s="130"/>
      <c r="HR42" s="130"/>
      <c r="HS42" s="7"/>
      <c r="HT42" s="7"/>
      <c r="HU42" s="7"/>
      <c r="HV42" s="7"/>
      <c r="HW42" s="7"/>
      <c r="HX42" s="7"/>
      <c r="HY42" s="130"/>
      <c r="HZ42" s="130"/>
      <c r="IA42" s="130"/>
      <c r="IB42" s="130"/>
      <c r="IC42" s="130"/>
      <c r="ID42" s="193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" customFormat="1" ht="12.75" hidden="1">
      <c r="A43" s="345" t="str">
        <f>'UD ALZIRA'!A43</f>
        <v>Joel</v>
      </c>
      <c r="B43" s="116"/>
      <c r="C43" s="360">
        <f t="shared" si="0"/>
        <v>0</v>
      </c>
      <c r="D43" s="88">
        <f t="shared" si="7"/>
        <v>0</v>
      </c>
      <c r="E43" s="192">
        <f t="shared" si="1"/>
        <v>0</v>
      </c>
      <c r="F43" s="130">
        <f t="shared" si="2"/>
        <v>0</v>
      </c>
      <c r="G43" s="130">
        <f t="shared" si="3"/>
        <v>0</v>
      </c>
      <c r="H43" s="130">
        <f t="shared" si="4"/>
        <v>0</v>
      </c>
      <c r="I43" s="130">
        <f t="shared" si="5"/>
        <v>0</v>
      </c>
      <c r="J43" s="193">
        <f t="shared" si="9"/>
        <v>0</v>
      </c>
      <c r="K43" s="89"/>
      <c r="L43" s="65"/>
      <c r="M43" s="65"/>
      <c r="N43" s="65"/>
      <c r="O43" s="65"/>
      <c r="P43" s="65"/>
      <c r="Q43" s="119"/>
      <c r="R43" s="119"/>
      <c r="S43" s="119"/>
      <c r="T43" s="119"/>
      <c r="U43" s="119"/>
      <c r="V43" s="119"/>
      <c r="W43" s="65"/>
      <c r="X43" s="65"/>
      <c r="Y43" s="65"/>
      <c r="Z43" s="65"/>
      <c r="AA43" s="65"/>
      <c r="AB43" s="65"/>
      <c r="AC43" s="119"/>
      <c r="AD43" s="119"/>
      <c r="AE43" s="119"/>
      <c r="AF43" s="119"/>
      <c r="AG43" s="119"/>
      <c r="AH43" s="119"/>
      <c r="AI43" s="65"/>
      <c r="AJ43" s="65"/>
      <c r="AK43" s="65"/>
      <c r="AL43" s="65"/>
      <c r="AM43" s="65"/>
      <c r="AN43" s="65"/>
      <c r="AO43" s="119"/>
      <c r="AP43" s="119"/>
      <c r="AQ43" s="119"/>
      <c r="AR43" s="119"/>
      <c r="AS43" s="119"/>
      <c r="AT43" s="119"/>
      <c r="AU43" s="65"/>
      <c r="AV43" s="65"/>
      <c r="AW43" s="65"/>
      <c r="AX43" s="65"/>
      <c r="AY43" s="65"/>
      <c r="AZ43" s="65"/>
      <c r="BA43" s="119"/>
      <c r="BB43" s="119"/>
      <c r="BC43" s="119"/>
      <c r="BD43" s="119"/>
      <c r="BE43" s="130"/>
      <c r="BF43" s="130"/>
      <c r="BG43" s="7"/>
      <c r="BH43" s="7"/>
      <c r="BI43" s="7"/>
      <c r="BJ43" s="7"/>
      <c r="BK43" s="7"/>
      <c r="BL43" s="7"/>
      <c r="BM43" s="130"/>
      <c r="BN43" s="130"/>
      <c r="BO43" s="130"/>
      <c r="BP43" s="130"/>
      <c r="BQ43" s="130"/>
      <c r="BR43" s="130"/>
      <c r="BS43" s="7"/>
      <c r="BT43" s="7"/>
      <c r="BU43" s="7"/>
      <c r="BV43" s="7"/>
      <c r="BW43" s="7"/>
      <c r="BX43" s="7"/>
      <c r="BY43" s="130"/>
      <c r="BZ43" s="130"/>
      <c r="CA43" s="130"/>
      <c r="CB43" s="130"/>
      <c r="CC43" s="130"/>
      <c r="CD43" s="134"/>
      <c r="CE43" s="7"/>
      <c r="CF43" s="7"/>
      <c r="CG43" s="7"/>
      <c r="CH43" s="7"/>
      <c r="CI43" s="7"/>
      <c r="CJ43" s="7"/>
      <c r="CK43" s="130"/>
      <c r="CL43" s="130"/>
      <c r="CM43" s="130"/>
      <c r="CN43" s="130"/>
      <c r="CO43" s="130"/>
      <c r="CP43" s="130"/>
      <c r="CQ43" s="7"/>
      <c r="CR43" s="7"/>
      <c r="CS43" s="7"/>
      <c r="CT43" s="7"/>
      <c r="CU43" s="7"/>
      <c r="CV43" s="7"/>
      <c r="CW43" s="130"/>
      <c r="CX43" s="130"/>
      <c r="CY43" s="130"/>
      <c r="CZ43" s="130"/>
      <c r="DA43" s="130"/>
      <c r="DB43" s="130"/>
      <c r="DC43" s="7"/>
      <c r="DD43" s="7"/>
      <c r="DE43" s="7"/>
      <c r="DF43" s="7"/>
      <c r="DG43" s="7"/>
      <c r="DH43" s="7"/>
      <c r="DI43" s="130"/>
      <c r="DJ43" s="130"/>
      <c r="DK43" s="130"/>
      <c r="DL43" s="130"/>
      <c r="DM43" s="130"/>
      <c r="DN43" s="130"/>
      <c r="DO43" s="7"/>
      <c r="DP43" s="7"/>
      <c r="DQ43" s="7"/>
      <c r="DR43" s="7"/>
      <c r="DS43" s="7"/>
      <c r="DT43" s="7"/>
      <c r="DU43" s="130"/>
      <c r="DV43" s="130"/>
      <c r="DW43" s="130"/>
      <c r="DX43" s="130"/>
      <c r="DY43" s="130"/>
      <c r="DZ43" s="130"/>
      <c r="EA43" s="7"/>
      <c r="EB43" s="7"/>
      <c r="EC43" s="7"/>
      <c r="ED43" s="7"/>
      <c r="EE43" s="7"/>
      <c r="EF43" s="7"/>
      <c r="EG43" s="130"/>
      <c r="EH43" s="130"/>
      <c r="EI43" s="130"/>
      <c r="EJ43" s="130"/>
      <c r="EK43" s="130"/>
      <c r="EL43" s="130"/>
      <c r="EM43" s="7"/>
      <c r="EN43" s="7"/>
      <c r="EO43" s="7"/>
      <c r="EP43" s="7"/>
      <c r="EQ43" s="7"/>
      <c r="ER43" s="7"/>
      <c r="ES43" s="130"/>
      <c r="ET43" s="130"/>
      <c r="EU43" s="130"/>
      <c r="EV43" s="130"/>
      <c r="EW43" s="130"/>
      <c r="EX43" s="130"/>
      <c r="EY43" s="7"/>
      <c r="EZ43" s="7"/>
      <c r="FA43" s="7"/>
      <c r="FB43" s="7"/>
      <c r="FC43" s="7"/>
      <c r="FD43" s="7"/>
      <c r="FE43" s="130"/>
      <c r="FF43" s="130"/>
      <c r="FG43" s="130"/>
      <c r="FH43" s="130"/>
      <c r="FI43" s="130"/>
      <c r="FJ43" s="130"/>
      <c r="FK43" s="7"/>
      <c r="FL43" s="7"/>
      <c r="FM43" s="7"/>
      <c r="FN43" s="7"/>
      <c r="FO43" s="7"/>
      <c r="FP43" s="7"/>
      <c r="FQ43" s="130"/>
      <c r="FR43" s="130"/>
      <c r="FS43" s="130"/>
      <c r="FT43" s="130"/>
      <c r="FU43" s="130"/>
      <c r="FV43" s="130"/>
      <c r="FW43" s="7"/>
      <c r="FX43" s="7"/>
      <c r="FY43" s="7"/>
      <c r="FZ43" s="7"/>
      <c r="GA43" s="7"/>
      <c r="GB43" s="7"/>
      <c r="GC43" s="130"/>
      <c r="GD43" s="130"/>
      <c r="GE43" s="130"/>
      <c r="GF43" s="130"/>
      <c r="GG43" s="130"/>
      <c r="GH43" s="130"/>
      <c r="GI43" s="7"/>
      <c r="GJ43" s="7"/>
      <c r="GK43" s="7"/>
      <c r="GL43" s="7"/>
      <c r="GM43" s="7"/>
      <c r="GN43" s="7"/>
      <c r="GO43" s="130"/>
      <c r="GP43" s="130"/>
      <c r="GQ43" s="130"/>
      <c r="GR43" s="130"/>
      <c r="GS43" s="130"/>
      <c r="GT43" s="130"/>
      <c r="GU43" s="7"/>
      <c r="GV43" s="7"/>
      <c r="GW43" s="7"/>
      <c r="GX43" s="7"/>
      <c r="GY43" s="7"/>
      <c r="GZ43" s="7"/>
      <c r="HA43" s="130"/>
      <c r="HB43" s="130"/>
      <c r="HC43" s="130"/>
      <c r="HD43" s="130"/>
      <c r="HE43" s="130"/>
      <c r="HF43" s="130"/>
      <c r="HG43" s="7"/>
      <c r="HH43" s="7"/>
      <c r="HI43" s="7"/>
      <c r="HJ43" s="7"/>
      <c r="HK43" s="7"/>
      <c r="HL43" s="7"/>
      <c r="HM43" s="130"/>
      <c r="HN43" s="130"/>
      <c r="HO43" s="130"/>
      <c r="HP43" s="130"/>
      <c r="HQ43" s="130"/>
      <c r="HR43" s="130"/>
      <c r="HS43" s="7"/>
      <c r="HT43" s="7"/>
      <c r="HU43" s="7"/>
      <c r="HV43" s="7"/>
      <c r="HW43" s="7"/>
      <c r="HX43" s="7"/>
      <c r="HY43" s="130"/>
      <c r="HZ43" s="130"/>
      <c r="IA43" s="130"/>
      <c r="IB43" s="130"/>
      <c r="IC43" s="130"/>
      <c r="ID43" s="193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" customFormat="1" ht="12.75" hidden="1">
      <c r="A44" s="345">
        <f>'UD ALZIRA'!A44</f>
        <v>0</v>
      </c>
      <c r="B44" s="116"/>
      <c r="C44" s="360">
        <f t="shared" si="0"/>
        <v>0</v>
      </c>
      <c r="D44" s="88">
        <f t="shared" si="7"/>
        <v>0</v>
      </c>
      <c r="E44" s="192">
        <f t="shared" si="1"/>
        <v>0</v>
      </c>
      <c r="F44" s="130">
        <f t="shared" si="2"/>
        <v>0</v>
      </c>
      <c r="G44" s="130">
        <f t="shared" si="3"/>
        <v>0</v>
      </c>
      <c r="H44" s="130">
        <f t="shared" si="4"/>
        <v>0</v>
      </c>
      <c r="I44" s="130">
        <f t="shared" si="5"/>
        <v>0</v>
      </c>
      <c r="J44" s="193">
        <f t="shared" si="9"/>
        <v>0</v>
      </c>
      <c r="K44" s="89"/>
      <c r="L44" s="65"/>
      <c r="M44" s="65"/>
      <c r="N44" s="65"/>
      <c r="O44" s="65"/>
      <c r="P44" s="65"/>
      <c r="Q44" s="119"/>
      <c r="R44" s="119"/>
      <c r="S44" s="119"/>
      <c r="T44" s="119"/>
      <c r="U44" s="119"/>
      <c r="V44" s="119"/>
      <c r="W44" s="65"/>
      <c r="X44" s="65"/>
      <c r="Y44" s="65"/>
      <c r="Z44" s="65"/>
      <c r="AA44" s="65"/>
      <c r="AB44" s="65"/>
      <c r="AC44" s="119"/>
      <c r="AD44" s="119"/>
      <c r="AE44" s="119"/>
      <c r="AF44" s="119"/>
      <c r="AG44" s="119"/>
      <c r="AH44" s="119"/>
      <c r="AI44" s="65"/>
      <c r="AJ44" s="65"/>
      <c r="AK44" s="65"/>
      <c r="AL44" s="65"/>
      <c r="AM44" s="65"/>
      <c r="AN44" s="65"/>
      <c r="AO44" s="119"/>
      <c r="AP44" s="119"/>
      <c r="AQ44" s="119"/>
      <c r="AR44" s="119"/>
      <c r="AS44" s="119"/>
      <c r="AT44" s="119"/>
      <c r="AU44" s="65"/>
      <c r="AV44" s="65"/>
      <c r="AW44" s="65"/>
      <c r="AX44" s="65"/>
      <c r="AY44" s="65"/>
      <c r="AZ44" s="65"/>
      <c r="BA44" s="119"/>
      <c r="BB44" s="119"/>
      <c r="BC44" s="119"/>
      <c r="BD44" s="119"/>
      <c r="BE44" s="130"/>
      <c r="BF44" s="130"/>
      <c r="BG44" s="7"/>
      <c r="BH44" s="7"/>
      <c r="BI44" s="7"/>
      <c r="BJ44" s="7"/>
      <c r="BK44" s="7"/>
      <c r="BL44" s="7"/>
      <c r="BM44" s="130"/>
      <c r="BN44" s="130"/>
      <c r="BO44" s="130"/>
      <c r="BP44" s="130"/>
      <c r="BQ44" s="130"/>
      <c r="BR44" s="130"/>
      <c r="BS44" s="7"/>
      <c r="BT44" s="7"/>
      <c r="BU44" s="7"/>
      <c r="BV44" s="7"/>
      <c r="BW44" s="7"/>
      <c r="BX44" s="7"/>
      <c r="BY44" s="130"/>
      <c r="BZ44" s="130"/>
      <c r="CA44" s="130"/>
      <c r="CB44" s="130"/>
      <c r="CC44" s="130"/>
      <c r="CD44" s="134"/>
      <c r="CE44" s="7"/>
      <c r="CF44" s="7"/>
      <c r="CG44" s="7"/>
      <c r="CH44" s="7"/>
      <c r="CI44" s="7"/>
      <c r="CJ44" s="7"/>
      <c r="CK44" s="130"/>
      <c r="CL44" s="130"/>
      <c r="CM44" s="130"/>
      <c r="CN44" s="130"/>
      <c r="CO44" s="130"/>
      <c r="CP44" s="130"/>
      <c r="CQ44" s="7"/>
      <c r="CR44" s="7"/>
      <c r="CS44" s="7"/>
      <c r="CT44" s="7"/>
      <c r="CU44" s="7"/>
      <c r="CV44" s="7"/>
      <c r="CW44" s="130"/>
      <c r="CX44" s="130"/>
      <c r="CY44" s="130"/>
      <c r="CZ44" s="130"/>
      <c r="DA44" s="130"/>
      <c r="DB44" s="130"/>
      <c r="DC44" s="7"/>
      <c r="DD44" s="7"/>
      <c r="DE44" s="7"/>
      <c r="DF44" s="7"/>
      <c r="DG44" s="7"/>
      <c r="DH44" s="7"/>
      <c r="DI44" s="130"/>
      <c r="DJ44" s="130"/>
      <c r="DK44" s="130"/>
      <c r="DL44" s="130"/>
      <c r="DM44" s="130"/>
      <c r="DN44" s="130"/>
      <c r="DO44" s="7"/>
      <c r="DP44" s="7"/>
      <c r="DQ44" s="7"/>
      <c r="DR44" s="7"/>
      <c r="DS44" s="7"/>
      <c r="DT44" s="7"/>
      <c r="DU44" s="130"/>
      <c r="DV44" s="130"/>
      <c r="DW44" s="130"/>
      <c r="DX44" s="130"/>
      <c r="DY44" s="130"/>
      <c r="DZ44" s="130"/>
      <c r="EA44" s="7"/>
      <c r="EB44" s="7"/>
      <c r="EC44" s="7"/>
      <c r="ED44" s="7"/>
      <c r="EE44" s="7"/>
      <c r="EF44" s="7"/>
      <c r="EG44" s="130"/>
      <c r="EH44" s="130"/>
      <c r="EI44" s="130"/>
      <c r="EJ44" s="130"/>
      <c r="EK44" s="130"/>
      <c r="EL44" s="130"/>
      <c r="EM44" s="7"/>
      <c r="EN44" s="7"/>
      <c r="EO44" s="7"/>
      <c r="EP44" s="7"/>
      <c r="EQ44" s="7"/>
      <c r="ER44" s="7"/>
      <c r="ES44" s="130"/>
      <c r="ET44" s="130"/>
      <c r="EU44" s="130"/>
      <c r="EV44" s="130"/>
      <c r="EW44" s="130"/>
      <c r="EX44" s="130"/>
      <c r="EY44" s="7"/>
      <c r="EZ44" s="7"/>
      <c r="FA44" s="7"/>
      <c r="FB44" s="7"/>
      <c r="FC44" s="7"/>
      <c r="FD44" s="7"/>
      <c r="FE44" s="130"/>
      <c r="FF44" s="130"/>
      <c r="FG44" s="130"/>
      <c r="FH44" s="130"/>
      <c r="FI44" s="130"/>
      <c r="FJ44" s="130"/>
      <c r="FK44" s="7"/>
      <c r="FL44" s="7"/>
      <c r="FM44" s="7"/>
      <c r="FN44" s="7"/>
      <c r="FO44" s="7"/>
      <c r="FP44" s="7"/>
      <c r="FQ44" s="130"/>
      <c r="FR44" s="130"/>
      <c r="FS44" s="130"/>
      <c r="FT44" s="130"/>
      <c r="FU44" s="130"/>
      <c r="FV44" s="130"/>
      <c r="FW44" s="7"/>
      <c r="FX44" s="7"/>
      <c r="FY44" s="7"/>
      <c r="FZ44" s="7"/>
      <c r="GA44" s="7"/>
      <c r="GB44" s="7"/>
      <c r="GC44" s="130"/>
      <c r="GD44" s="130"/>
      <c r="GE44" s="130"/>
      <c r="GF44" s="130"/>
      <c r="GG44" s="130"/>
      <c r="GH44" s="130"/>
      <c r="GI44" s="7"/>
      <c r="GJ44" s="7"/>
      <c r="GK44" s="7"/>
      <c r="GL44" s="7"/>
      <c r="GM44" s="7"/>
      <c r="GN44" s="7"/>
      <c r="GO44" s="130"/>
      <c r="GP44" s="130"/>
      <c r="GQ44" s="130"/>
      <c r="GR44" s="130"/>
      <c r="GS44" s="130"/>
      <c r="GT44" s="130"/>
      <c r="GU44" s="7"/>
      <c r="GV44" s="7"/>
      <c r="GW44" s="7"/>
      <c r="GX44" s="7"/>
      <c r="GY44" s="7"/>
      <c r="GZ44" s="7"/>
      <c r="HA44" s="130"/>
      <c r="HB44" s="130"/>
      <c r="HC44" s="130"/>
      <c r="HD44" s="130"/>
      <c r="HE44" s="130"/>
      <c r="HF44" s="130"/>
      <c r="HG44" s="7"/>
      <c r="HH44" s="7"/>
      <c r="HI44" s="7"/>
      <c r="HJ44" s="7"/>
      <c r="HK44" s="7"/>
      <c r="HL44" s="7"/>
      <c r="HM44" s="130"/>
      <c r="HN44" s="130"/>
      <c r="HO44" s="130"/>
      <c r="HP44" s="130"/>
      <c r="HQ44" s="130"/>
      <c r="HR44" s="130"/>
      <c r="HS44" s="7"/>
      <c r="HT44" s="7"/>
      <c r="HU44" s="7"/>
      <c r="HV44" s="7"/>
      <c r="HW44" s="7"/>
      <c r="HX44" s="7"/>
      <c r="HY44" s="130"/>
      <c r="HZ44" s="130"/>
      <c r="IA44" s="130"/>
      <c r="IB44" s="130"/>
      <c r="IC44" s="130"/>
      <c r="ID44" s="193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" customFormat="1" ht="12.75" hidden="1">
      <c r="A45" s="345">
        <f>'UD ALZIRA'!A45</f>
        <v>0</v>
      </c>
      <c r="B45" s="116"/>
      <c r="C45" s="360">
        <f t="shared" si="0"/>
        <v>0</v>
      </c>
      <c r="D45" s="88">
        <f t="shared" si="7"/>
        <v>0</v>
      </c>
      <c r="E45" s="192">
        <f t="shared" si="1"/>
        <v>0</v>
      </c>
      <c r="F45" s="130">
        <f t="shared" si="2"/>
        <v>0</v>
      </c>
      <c r="G45" s="130">
        <f t="shared" si="3"/>
        <v>0</v>
      </c>
      <c r="H45" s="130">
        <f t="shared" si="4"/>
        <v>0</v>
      </c>
      <c r="I45" s="130">
        <f t="shared" si="5"/>
        <v>0</v>
      </c>
      <c r="J45" s="193">
        <f t="shared" si="9"/>
        <v>0</v>
      </c>
      <c r="K45" s="89"/>
      <c r="L45" s="65"/>
      <c r="M45" s="65"/>
      <c r="N45" s="65"/>
      <c r="O45" s="65"/>
      <c r="P45" s="65"/>
      <c r="Q45" s="119"/>
      <c r="R45" s="119"/>
      <c r="S45" s="119"/>
      <c r="T45" s="119"/>
      <c r="U45" s="119"/>
      <c r="V45" s="119"/>
      <c r="W45" s="65"/>
      <c r="X45" s="65"/>
      <c r="Y45" s="65"/>
      <c r="Z45" s="65"/>
      <c r="AA45" s="65"/>
      <c r="AB45" s="65"/>
      <c r="AC45" s="119"/>
      <c r="AD45" s="119"/>
      <c r="AE45" s="119"/>
      <c r="AF45" s="119"/>
      <c r="AG45" s="119"/>
      <c r="AH45" s="119"/>
      <c r="AI45" s="65"/>
      <c r="AJ45" s="65"/>
      <c r="AK45" s="65"/>
      <c r="AL45" s="65"/>
      <c r="AM45" s="65"/>
      <c r="AN45" s="65"/>
      <c r="AO45" s="119"/>
      <c r="AP45" s="119"/>
      <c r="AQ45" s="119"/>
      <c r="AR45" s="119"/>
      <c r="AS45" s="119"/>
      <c r="AT45" s="119"/>
      <c r="AU45" s="65"/>
      <c r="AV45" s="65"/>
      <c r="AW45" s="65"/>
      <c r="AX45" s="65"/>
      <c r="AY45" s="65"/>
      <c r="AZ45" s="65"/>
      <c r="BA45" s="119"/>
      <c r="BB45" s="119"/>
      <c r="BC45" s="119"/>
      <c r="BD45" s="119"/>
      <c r="BE45" s="130"/>
      <c r="BF45" s="130"/>
      <c r="BG45" s="7"/>
      <c r="BH45" s="7"/>
      <c r="BI45" s="7"/>
      <c r="BJ45" s="7"/>
      <c r="BK45" s="7"/>
      <c r="BL45" s="7"/>
      <c r="BM45" s="130"/>
      <c r="BN45" s="130"/>
      <c r="BO45" s="130"/>
      <c r="BP45" s="130"/>
      <c r="BQ45" s="130"/>
      <c r="BR45" s="130"/>
      <c r="BS45" s="7"/>
      <c r="BT45" s="7"/>
      <c r="BU45" s="7"/>
      <c r="BV45" s="7"/>
      <c r="BW45" s="7"/>
      <c r="BX45" s="7"/>
      <c r="BY45" s="130"/>
      <c r="BZ45" s="130"/>
      <c r="CA45" s="130"/>
      <c r="CB45" s="130"/>
      <c r="CC45" s="130"/>
      <c r="CD45" s="134"/>
      <c r="CE45" s="7"/>
      <c r="CF45" s="7"/>
      <c r="CG45" s="7"/>
      <c r="CH45" s="7"/>
      <c r="CI45" s="7"/>
      <c r="CJ45" s="7"/>
      <c r="CK45" s="130"/>
      <c r="CL45" s="130"/>
      <c r="CM45" s="130"/>
      <c r="CN45" s="130"/>
      <c r="CO45" s="130"/>
      <c r="CP45" s="130"/>
      <c r="CQ45" s="7"/>
      <c r="CR45" s="7"/>
      <c r="CS45" s="7"/>
      <c r="CT45" s="7"/>
      <c r="CU45" s="7"/>
      <c r="CV45" s="7"/>
      <c r="CW45" s="130"/>
      <c r="CX45" s="130"/>
      <c r="CY45" s="130"/>
      <c r="CZ45" s="130"/>
      <c r="DA45" s="130"/>
      <c r="DB45" s="130"/>
      <c r="DC45" s="7"/>
      <c r="DD45" s="7"/>
      <c r="DE45" s="7"/>
      <c r="DF45" s="7"/>
      <c r="DG45" s="7"/>
      <c r="DH45" s="7"/>
      <c r="DI45" s="130"/>
      <c r="DJ45" s="130"/>
      <c r="DK45" s="130"/>
      <c r="DL45" s="130"/>
      <c r="DM45" s="130"/>
      <c r="DN45" s="130"/>
      <c r="DO45" s="7"/>
      <c r="DP45" s="7"/>
      <c r="DQ45" s="7"/>
      <c r="DR45" s="7"/>
      <c r="DS45" s="7"/>
      <c r="DT45" s="7"/>
      <c r="DU45" s="130"/>
      <c r="DV45" s="130"/>
      <c r="DW45" s="130"/>
      <c r="DX45" s="130"/>
      <c r="DY45" s="130"/>
      <c r="DZ45" s="130"/>
      <c r="EA45" s="7"/>
      <c r="EB45" s="7"/>
      <c r="EC45" s="7"/>
      <c r="ED45" s="7"/>
      <c r="EE45" s="7"/>
      <c r="EF45" s="7"/>
      <c r="EG45" s="130"/>
      <c r="EH45" s="130"/>
      <c r="EI45" s="130"/>
      <c r="EJ45" s="130"/>
      <c r="EK45" s="130"/>
      <c r="EL45" s="130"/>
      <c r="EM45" s="7"/>
      <c r="EN45" s="7"/>
      <c r="EO45" s="7"/>
      <c r="EP45" s="7"/>
      <c r="EQ45" s="7"/>
      <c r="ER45" s="7"/>
      <c r="ES45" s="130"/>
      <c r="ET45" s="130"/>
      <c r="EU45" s="130"/>
      <c r="EV45" s="130"/>
      <c r="EW45" s="130"/>
      <c r="EX45" s="130"/>
      <c r="EY45" s="7"/>
      <c r="EZ45" s="7"/>
      <c r="FA45" s="7"/>
      <c r="FB45" s="7"/>
      <c r="FC45" s="7"/>
      <c r="FD45" s="7"/>
      <c r="FE45" s="130"/>
      <c r="FF45" s="130"/>
      <c r="FG45" s="130"/>
      <c r="FH45" s="130"/>
      <c r="FI45" s="130"/>
      <c r="FJ45" s="130"/>
      <c r="FK45" s="7"/>
      <c r="FL45" s="7"/>
      <c r="FM45" s="7"/>
      <c r="FN45" s="7"/>
      <c r="FO45" s="7"/>
      <c r="FP45" s="7"/>
      <c r="FQ45" s="130"/>
      <c r="FR45" s="130"/>
      <c r="FS45" s="130"/>
      <c r="FT45" s="130"/>
      <c r="FU45" s="130"/>
      <c r="FV45" s="130"/>
      <c r="FW45" s="7"/>
      <c r="FX45" s="7"/>
      <c r="FY45" s="7"/>
      <c r="FZ45" s="7"/>
      <c r="GA45" s="7"/>
      <c r="GB45" s="7"/>
      <c r="GC45" s="130"/>
      <c r="GD45" s="130"/>
      <c r="GE45" s="130"/>
      <c r="GF45" s="130"/>
      <c r="GG45" s="130"/>
      <c r="GH45" s="130"/>
      <c r="GI45" s="7"/>
      <c r="GJ45" s="7"/>
      <c r="GK45" s="7"/>
      <c r="GL45" s="7"/>
      <c r="GM45" s="7"/>
      <c r="GN45" s="7"/>
      <c r="GO45" s="130"/>
      <c r="GP45" s="130"/>
      <c r="GQ45" s="130"/>
      <c r="GR45" s="130"/>
      <c r="GS45" s="130"/>
      <c r="GT45" s="130"/>
      <c r="GU45" s="7"/>
      <c r="GV45" s="7"/>
      <c r="GW45" s="7"/>
      <c r="GX45" s="7"/>
      <c r="GY45" s="7"/>
      <c r="GZ45" s="7"/>
      <c r="HA45" s="130"/>
      <c r="HB45" s="130"/>
      <c r="HC45" s="130"/>
      <c r="HD45" s="130"/>
      <c r="HE45" s="130"/>
      <c r="HF45" s="130"/>
      <c r="HG45" s="7"/>
      <c r="HH45" s="7"/>
      <c r="HI45" s="7"/>
      <c r="HJ45" s="7"/>
      <c r="HK45" s="7"/>
      <c r="HL45" s="7"/>
      <c r="HM45" s="130"/>
      <c r="HN45" s="130"/>
      <c r="HO45" s="130"/>
      <c r="HP45" s="130"/>
      <c r="HQ45" s="130"/>
      <c r="HR45" s="130"/>
      <c r="HS45" s="7"/>
      <c r="HT45" s="7"/>
      <c r="HU45" s="7"/>
      <c r="HV45" s="7"/>
      <c r="HW45" s="7"/>
      <c r="HX45" s="7"/>
      <c r="HY45" s="130"/>
      <c r="HZ45" s="130"/>
      <c r="IA45" s="130"/>
      <c r="IB45" s="130"/>
      <c r="IC45" s="130"/>
      <c r="ID45" s="193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" customFormat="1" ht="12.75" customHeight="1" hidden="1">
      <c r="A46" s="345">
        <f>'UD ALZIRA'!A46</f>
        <v>0</v>
      </c>
      <c r="B46" s="116"/>
      <c r="C46" s="360">
        <f t="shared" si="0"/>
        <v>0</v>
      </c>
      <c r="D46" s="88">
        <f t="shared" si="7"/>
        <v>0</v>
      </c>
      <c r="E46" s="192">
        <f t="shared" si="1"/>
        <v>0</v>
      </c>
      <c r="F46" s="130">
        <f t="shared" si="2"/>
        <v>0</v>
      </c>
      <c r="G46" s="130">
        <f t="shared" si="3"/>
        <v>0</v>
      </c>
      <c r="H46" s="130">
        <f t="shared" si="4"/>
        <v>0</v>
      </c>
      <c r="I46" s="130">
        <f t="shared" si="5"/>
        <v>0</v>
      </c>
      <c r="J46" s="193">
        <f t="shared" si="9"/>
        <v>0</v>
      </c>
      <c r="K46" s="89"/>
      <c r="L46" s="65"/>
      <c r="M46" s="65"/>
      <c r="N46" s="65"/>
      <c r="O46" s="65"/>
      <c r="P46" s="65"/>
      <c r="Q46" s="119"/>
      <c r="R46" s="119"/>
      <c r="S46" s="119"/>
      <c r="T46" s="119"/>
      <c r="U46" s="119"/>
      <c r="V46" s="119"/>
      <c r="W46" s="65"/>
      <c r="X46" s="65"/>
      <c r="Y46" s="65"/>
      <c r="Z46" s="65"/>
      <c r="AA46" s="65"/>
      <c r="AB46" s="65"/>
      <c r="AC46" s="119"/>
      <c r="AD46" s="119"/>
      <c r="AE46" s="119"/>
      <c r="AF46" s="119"/>
      <c r="AG46" s="119"/>
      <c r="AH46" s="119"/>
      <c r="AI46" s="65"/>
      <c r="AJ46" s="65"/>
      <c r="AK46" s="65"/>
      <c r="AL46" s="65"/>
      <c r="AM46" s="65"/>
      <c r="AN46" s="65"/>
      <c r="AO46" s="119"/>
      <c r="AP46" s="119"/>
      <c r="AQ46" s="119"/>
      <c r="AR46" s="119"/>
      <c r="AS46" s="119"/>
      <c r="AT46" s="119"/>
      <c r="AU46" s="65"/>
      <c r="AV46" s="65"/>
      <c r="AW46" s="65"/>
      <c r="AX46" s="65"/>
      <c r="AY46" s="65"/>
      <c r="AZ46" s="65"/>
      <c r="BA46" s="119"/>
      <c r="BB46" s="119"/>
      <c r="BC46" s="119"/>
      <c r="BD46" s="119"/>
      <c r="BE46" s="130"/>
      <c r="BF46" s="130"/>
      <c r="BG46" s="7"/>
      <c r="BH46" s="7"/>
      <c r="BI46" s="7"/>
      <c r="BJ46" s="7"/>
      <c r="BK46" s="7"/>
      <c r="BL46" s="7"/>
      <c r="BM46" s="130"/>
      <c r="BN46" s="130"/>
      <c r="BO46" s="130"/>
      <c r="BP46" s="130"/>
      <c r="BQ46" s="130"/>
      <c r="BR46" s="130"/>
      <c r="BS46" s="7"/>
      <c r="BT46" s="7"/>
      <c r="BU46" s="7"/>
      <c r="BV46" s="7"/>
      <c r="BW46" s="7"/>
      <c r="BX46" s="7"/>
      <c r="BY46" s="130"/>
      <c r="BZ46" s="130"/>
      <c r="CA46" s="130"/>
      <c r="CB46" s="130"/>
      <c r="CC46" s="130"/>
      <c r="CD46" s="134"/>
      <c r="CE46" s="7"/>
      <c r="CF46" s="7"/>
      <c r="CG46" s="7"/>
      <c r="CH46" s="7"/>
      <c r="CI46" s="7"/>
      <c r="CJ46" s="7"/>
      <c r="CK46" s="130"/>
      <c r="CL46" s="130"/>
      <c r="CM46" s="130"/>
      <c r="CN46" s="130"/>
      <c r="CO46" s="130"/>
      <c r="CP46" s="130"/>
      <c r="CQ46" s="7"/>
      <c r="CR46" s="7"/>
      <c r="CS46" s="7"/>
      <c r="CT46" s="7"/>
      <c r="CU46" s="7"/>
      <c r="CV46" s="7"/>
      <c r="CW46" s="130"/>
      <c r="CX46" s="130"/>
      <c r="CY46" s="130"/>
      <c r="CZ46" s="130"/>
      <c r="DA46" s="130"/>
      <c r="DB46" s="130"/>
      <c r="DC46" s="7"/>
      <c r="DD46" s="7"/>
      <c r="DE46" s="7"/>
      <c r="DF46" s="7"/>
      <c r="DG46" s="7"/>
      <c r="DH46" s="7"/>
      <c r="DI46" s="130"/>
      <c r="DJ46" s="130"/>
      <c r="DK46" s="130"/>
      <c r="DL46" s="130"/>
      <c r="DM46" s="130"/>
      <c r="DN46" s="130"/>
      <c r="DO46" s="7"/>
      <c r="DP46" s="7"/>
      <c r="DQ46" s="7"/>
      <c r="DR46" s="7"/>
      <c r="DS46" s="7"/>
      <c r="DT46" s="7"/>
      <c r="DU46" s="130"/>
      <c r="DV46" s="130"/>
      <c r="DW46" s="130"/>
      <c r="DX46" s="130"/>
      <c r="DY46" s="130"/>
      <c r="DZ46" s="130"/>
      <c r="EA46" s="7"/>
      <c r="EB46" s="7"/>
      <c r="EC46" s="7"/>
      <c r="ED46" s="7"/>
      <c r="EE46" s="7"/>
      <c r="EF46" s="7"/>
      <c r="EG46" s="130"/>
      <c r="EH46" s="130"/>
      <c r="EI46" s="130"/>
      <c r="EJ46" s="130"/>
      <c r="EK46" s="130"/>
      <c r="EL46" s="130"/>
      <c r="EM46" s="7"/>
      <c r="EN46" s="7"/>
      <c r="EO46" s="7"/>
      <c r="EP46" s="7"/>
      <c r="EQ46" s="7"/>
      <c r="ER46" s="7"/>
      <c r="ES46" s="130"/>
      <c r="ET46" s="130"/>
      <c r="EU46" s="130"/>
      <c r="EV46" s="130"/>
      <c r="EW46" s="130"/>
      <c r="EX46" s="130"/>
      <c r="EY46" s="7"/>
      <c r="EZ46" s="7"/>
      <c r="FA46" s="7"/>
      <c r="FB46" s="7"/>
      <c r="FC46" s="7"/>
      <c r="FD46" s="7"/>
      <c r="FE46" s="130"/>
      <c r="FF46" s="130"/>
      <c r="FG46" s="130"/>
      <c r="FH46" s="130"/>
      <c r="FI46" s="130"/>
      <c r="FJ46" s="130"/>
      <c r="FK46" s="7"/>
      <c r="FL46" s="7"/>
      <c r="FM46" s="7"/>
      <c r="FN46" s="7"/>
      <c r="FO46" s="7"/>
      <c r="FP46" s="7"/>
      <c r="FQ46" s="130"/>
      <c r="FR46" s="130"/>
      <c r="FS46" s="130"/>
      <c r="FT46" s="130"/>
      <c r="FU46" s="130"/>
      <c r="FV46" s="130"/>
      <c r="FW46" s="7"/>
      <c r="FX46" s="7"/>
      <c r="FY46" s="7"/>
      <c r="FZ46" s="7"/>
      <c r="GA46" s="7"/>
      <c r="GB46" s="7"/>
      <c r="GC46" s="130"/>
      <c r="GD46" s="130"/>
      <c r="GE46" s="130"/>
      <c r="GF46" s="130"/>
      <c r="GG46" s="130"/>
      <c r="GH46" s="130"/>
      <c r="GI46" s="7"/>
      <c r="GJ46" s="7"/>
      <c r="GK46" s="7"/>
      <c r="GL46" s="7"/>
      <c r="GM46" s="7"/>
      <c r="GN46" s="7"/>
      <c r="GO46" s="130"/>
      <c r="GP46" s="130"/>
      <c r="GQ46" s="130"/>
      <c r="GR46" s="130"/>
      <c r="GS46" s="130"/>
      <c r="GT46" s="130"/>
      <c r="GU46" s="7"/>
      <c r="GV46" s="7"/>
      <c r="GW46" s="7"/>
      <c r="GX46" s="7"/>
      <c r="GY46" s="7"/>
      <c r="GZ46" s="7"/>
      <c r="HA46" s="130"/>
      <c r="HB46" s="130"/>
      <c r="HC46" s="130"/>
      <c r="HD46" s="130"/>
      <c r="HE46" s="130"/>
      <c r="HF46" s="130"/>
      <c r="HG46" s="7"/>
      <c r="HH46" s="7"/>
      <c r="HI46" s="7"/>
      <c r="HJ46" s="7"/>
      <c r="HK46" s="7"/>
      <c r="HL46" s="7"/>
      <c r="HM46" s="130"/>
      <c r="HN46" s="130"/>
      <c r="HO46" s="130"/>
      <c r="HP46" s="130"/>
      <c r="HQ46" s="130"/>
      <c r="HR46" s="130"/>
      <c r="HS46" s="7"/>
      <c r="HT46" s="7"/>
      <c r="HU46" s="7"/>
      <c r="HV46" s="7"/>
      <c r="HW46" s="7"/>
      <c r="HX46" s="7"/>
      <c r="HY46" s="130"/>
      <c r="HZ46" s="130"/>
      <c r="IA46" s="130"/>
      <c r="IB46" s="130"/>
      <c r="IC46" s="130"/>
      <c r="ID46" s="193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" customFormat="1" ht="12.75" customHeight="1">
      <c r="A47" s="345" t="str">
        <f>'UD ALZIRA'!A47</f>
        <v>Sinisterra</v>
      </c>
      <c r="B47" s="116" t="s">
        <v>152</v>
      </c>
      <c r="C47" s="215">
        <f t="shared" si="0"/>
        <v>1</v>
      </c>
      <c r="D47" s="88">
        <f t="shared" si="7"/>
        <v>1</v>
      </c>
      <c r="E47" s="192">
        <f t="shared" si="1"/>
        <v>0</v>
      </c>
      <c r="F47" s="130">
        <f t="shared" si="2"/>
        <v>1</v>
      </c>
      <c r="G47" s="130">
        <f t="shared" si="3"/>
        <v>0</v>
      </c>
      <c r="H47" s="130">
        <f t="shared" si="4"/>
        <v>0</v>
      </c>
      <c r="I47" s="130">
        <f t="shared" si="5"/>
        <v>0</v>
      </c>
      <c r="J47" s="193">
        <f t="shared" si="9"/>
        <v>0</v>
      </c>
      <c r="K47" s="89"/>
      <c r="L47" s="65"/>
      <c r="M47" s="65"/>
      <c r="N47" s="65"/>
      <c r="O47" s="65"/>
      <c r="P47" s="65"/>
      <c r="Q47" s="119"/>
      <c r="R47" s="119">
        <v>1</v>
      </c>
      <c r="S47" s="119"/>
      <c r="T47" s="119"/>
      <c r="U47" s="119"/>
      <c r="V47" s="119"/>
      <c r="W47" s="65"/>
      <c r="X47" s="65"/>
      <c r="Y47" s="65"/>
      <c r="Z47" s="65"/>
      <c r="AA47" s="65"/>
      <c r="AB47" s="65"/>
      <c r="AC47" s="119"/>
      <c r="AD47" s="119"/>
      <c r="AE47" s="119"/>
      <c r="AF47" s="119"/>
      <c r="AG47" s="119"/>
      <c r="AH47" s="119"/>
      <c r="AI47" s="65"/>
      <c r="AJ47" s="65"/>
      <c r="AK47" s="65"/>
      <c r="AL47" s="65"/>
      <c r="AM47" s="65"/>
      <c r="AN47" s="65"/>
      <c r="AO47" s="119"/>
      <c r="AP47" s="119"/>
      <c r="AQ47" s="119"/>
      <c r="AR47" s="119"/>
      <c r="AS47" s="119"/>
      <c r="AT47" s="119"/>
      <c r="AU47" s="65"/>
      <c r="AV47" s="65"/>
      <c r="AW47" s="65"/>
      <c r="AX47" s="65"/>
      <c r="AY47" s="65"/>
      <c r="AZ47" s="65"/>
      <c r="BA47" s="119"/>
      <c r="BB47" s="119"/>
      <c r="BC47" s="119"/>
      <c r="BD47" s="119"/>
      <c r="BE47" s="130"/>
      <c r="BF47" s="130"/>
      <c r="BG47" s="7"/>
      <c r="BH47" s="7"/>
      <c r="BI47" s="7"/>
      <c r="BJ47" s="7"/>
      <c r="BK47" s="7"/>
      <c r="BL47" s="7"/>
      <c r="BM47" s="130"/>
      <c r="BN47" s="130"/>
      <c r="BO47" s="130"/>
      <c r="BP47" s="130"/>
      <c r="BQ47" s="130"/>
      <c r="BR47" s="130"/>
      <c r="BS47" s="7"/>
      <c r="BT47" s="7"/>
      <c r="BU47" s="7"/>
      <c r="BV47" s="7"/>
      <c r="BW47" s="7"/>
      <c r="BX47" s="7"/>
      <c r="BY47" s="130"/>
      <c r="BZ47" s="130"/>
      <c r="CA47" s="130"/>
      <c r="CB47" s="130"/>
      <c r="CC47" s="130"/>
      <c r="CD47" s="134"/>
      <c r="CE47" s="7"/>
      <c r="CF47" s="7"/>
      <c r="CG47" s="7"/>
      <c r="CH47" s="7"/>
      <c r="CI47" s="7"/>
      <c r="CJ47" s="7"/>
      <c r="CK47" s="130"/>
      <c r="CL47" s="130"/>
      <c r="CM47" s="130"/>
      <c r="CN47" s="130"/>
      <c r="CO47" s="130"/>
      <c r="CP47" s="130"/>
      <c r="CQ47" s="7"/>
      <c r="CR47" s="7"/>
      <c r="CS47" s="7"/>
      <c r="CT47" s="7"/>
      <c r="CU47" s="7"/>
      <c r="CV47" s="7"/>
      <c r="CW47" s="130"/>
      <c r="CX47" s="130"/>
      <c r="CY47" s="130"/>
      <c r="CZ47" s="130"/>
      <c r="DA47" s="130"/>
      <c r="DB47" s="130"/>
      <c r="DC47" s="7"/>
      <c r="DD47" s="7"/>
      <c r="DE47" s="7"/>
      <c r="DF47" s="7"/>
      <c r="DG47" s="7"/>
      <c r="DH47" s="7"/>
      <c r="DI47" s="130"/>
      <c r="DJ47" s="130"/>
      <c r="DK47" s="130"/>
      <c r="DL47" s="130"/>
      <c r="DM47" s="130"/>
      <c r="DN47" s="130"/>
      <c r="DO47" s="7"/>
      <c r="DP47" s="7"/>
      <c r="DQ47" s="7"/>
      <c r="DR47" s="7"/>
      <c r="DS47" s="7"/>
      <c r="DT47" s="7"/>
      <c r="DU47" s="130"/>
      <c r="DV47" s="130"/>
      <c r="DW47" s="130"/>
      <c r="DX47" s="130"/>
      <c r="DY47" s="130"/>
      <c r="DZ47" s="130"/>
      <c r="EA47" s="7"/>
      <c r="EB47" s="7"/>
      <c r="EC47" s="7"/>
      <c r="ED47" s="7"/>
      <c r="EE47" s="7"/>
      <c r="EF47" s="7"/>
      <c r="EG47" s="130"/>
      <c r="EH47" s="130"/>
      <c r="EI47" s="130"/>
      <c r="EJ47" s="130"/>
      <c r="EK47" s="130"/>
      <c r="EL47" s="130"/>
      <c r="EM47" s="7"/>
      <c r="EN47" s="7"/>
      <c r="EO47" s="7"/>
      <c r="EP47" s="7"/>
      <c r="EQ47" s="7"/>
      <c r="ER47" s="7"/>
      <c r="ES47" s="130"/>
      <c r="ET47" s="130"/>
      <c r="EU47" s="130"/>
      <c r="EV47" s="130"/>
      <c r="EW47" s="130"/>
      <c r="EX47" s="130"/>
      <c r="EY47" s="7"/>
      <c r="EZ47" s="7"/>
      <c r="FA47" s="7"/>
      <c r="FB47" s="7"/>
      <c r="FC47" s="7"/>
      <c r="FD47" s="7"/>
      <c r="FE47" s="130"/>
      <c r="FF47" s="130"/>
      <c r="FG47" s="130"/>
      <c r="FH47" s="130"/>
      <c r="FI47" s="130"/>
      <c r="FJ47" s="130"/>
      <c r="FK47" s="7"/>
      <c r="FL47" s="7"/>
      <c r="FM47" s="7"/>
      <c r="FN47" s="7"/>
      <c r="FO47" s="7"/>
      <c r="FP47" s="7"/>
      <c r="FQ47" s="130"/>
      <c r="FR47" s="130"/>
      <c r="FS47" s="130"/>
      <c r="FT47" s="130"/>
      <c r="FU47" s="130"/>
      <c r="FV47" s="130"/>
      <c r="FW47" s="7"/>
      <c r="FX47" s="7"/>
      <c r="FY47" s="7"/>
      <c r="FZ47" s="7"/>
      <c r="GA47" s="7"/>
      <c r="GB47" s="7"/>
      <c r="GC47" s="130"/>
      <c r="GD47" s="130"/>
      <c r="GE47" s="130"/>
      <c r="GF47" s="130"/>
      <c r="GG47" s="130"/>
      <c r="GH47" s="130"/>
      <c r="GI47" s="7"/>
      <c r="GJ47" s="7"/>
      <c r="GK47" s="7"/>
      <c r="GL47" s="7"/>
      <c r="GM47" s="7"/>
      <c r="GN47" s="7"/>
      <c r="GO47" s="130"/>
      <c r="GP47" s="130"/>
      <c r="GQ47" s="130"/>
      <c r="GR47" s="130"/>
      <c r="GS47" s="130"/>
      <c r="GT47" s="130"/>
      <c r="GU47" s="7"/>
      <c r="GV47" s="7"/>
      <c r="GW47" s="7"/>
      <c r="GX47" s="7"/>
      <c r="GY47" s="7"/>
      <c r="GZ47" s="7"/>
      <c r="HA47" s="130"/>
      <c r="HB47" s="130"/>
      <c r="HC47" s="130"/>
      <c r="HD47" s="130"/>
      <c r="HE47" s="130"/>
      <c r="HF47" s="130"/>
      <c r="HG47" s="7"/>
      <c r="HH47" s="7"/>
      <c r="HI47" s="7"/>
      <c r="HJ47" s="7"/>
      <c r="HK47" s="7"/>
      <c r="HL47" s="7"/>
      <c r="HM47" s="130"/>
      <c r="HN47" s="130"/>
      <c r="HO47" s="130"/>
      <c r="HP47" s="130"/>
      <c r="HQ47" s="130"/>
      <c r="HR47" s="130"/>
      <c r="HS47" s="7"/>
      <c r="HT47" s="7"/>
      <c r="HU47" s="7"/>
      <c r="HV47" s="7"/>
      <c r="HW47" s="7"/>
      <c r="HX47" s="7"/>
      <c r="HY47" s="130"/>
      <c r="HZ47" s="130"/>
      <c r="IA47" s="130"/>
      <c r="IB47" s="130"/>
      <c r="IC47" s="130"/>
      <c r="ID47" s="193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44" customFormat="1" ht="13.5" customHeight="1" thickBot="1">
      <c r="A48" s="345" t="str">
        <f>'UD ALZIRA'!A48</f>
        <v>Alberto</v>
      </c>
      <c r="B48" s="116" t="s">
        <v>152</v>
      </c>
      <c r="C48" s="215">
        <f t="shared" si="0"/>
        <v>1</v>
      </c>
      <c r="D48" s="88">
        <f t="shared" si="7"/>
        <v>1</v>
      </c>
      <c r="E48" s="192">
        <f t="shared" si="1"/>
        <v>0</v>
      </c>
      <c r="F48" s="130">
        <f t="shared" si="2"/>
        <v>1</v>
      </c>
      <c r="G48" s="130">
        <f t="shared" si="3"/>
        <v>0</v>
      </c>
      <c r="H48" s="130">
        <f t="shared" si="4"/>
        <v>0</v>
      </c>
      <c r="I48" s="130">
        <f t="shared" si="5"/>
        <v>0</v>
      </c>
      <c r="J48" s="193">
        <f t="shared" si="9"/>
        <v>0</v>
      </c>
      <c r="K48" s="175"/>
      <c r="L48" s="176"/>
      <c r="M48" s="176"/>
      <c r="N48" s="176"/>
      <c r="O48" s="176"/>
      <c r="P48" s="176"/>
      <c r="Q48" s="177"/>
      <c r="R48" s="177"/>
      <c r="S48" s="177"/>
      <c r="T48" s="177"/>
      <c r="U48" s="177"/>
      <c r="V48" s="177"/>
      <c r="W48" s="176"/>
      <c r="X48" s="176"/>
      <c r="Y48" s="176"/>
      <c r="Z48" s="176"/>
      <c r="AA48" s="176"/>
      <c r="AB48" s="176"/>
      <c r="AC48" s="177"/>
      <c r="AD48" s="177"/>
      <c r="AE48" s="177"/>
      <c r="AF48" s="177"/>
      <c r="AG48" s="177"/>
      <c r="AH48" s="177"/>
      <c r="AI48" s="176"/>
      <c r="AJ48" s="176"/>
      <c r="AK48" s="176"/>
      <c r="AL48" s="176"/>
      <c r="AM48" s="176"/>
      <c r="AN48" s="176"/>
      <c r="AO48" s="177"/>
      <c r="AP48" s="177"/>
      <c r="AQ48" s="177"/>
      <c r="AR48" s="177"/>
      <c r="AS48" s="177"/>
      <c r="AT48" s="177"/>
      <c r="AU48" s="176"/>
      <c r="AV48" s="176"/>
      <c r="AW48" s="176"/>
      <c r="AX48" s="176"/>
      <c r="AY48" s="176"/>
      <c r="AZ48" s="176"/>
      <c r="BA48" s="177"/>
      <c r="BB48" s="177"/>
      <c r="BC48" s="177"/>
      <c r="BD48" s="177"/>
      <c r="BE48" s="178"/>
      <c r="BF48" s="178"/>
      <c r="BG48" s="179"/>
      <c r="BH48" s="179"/>
      <c r="BI48" s="179"/>
      <c r="BJ48" s="179"/>
      <c r="BK48" s="179"/>
      <c r="BL48" s="179"/>
      <c r="BM48" s="178"/>
      <c r="BN48" s="178"/>
      <c r="BO48" s="178"/>
      <c r="BP48" s="178"/>
      <c r="BQ48" s="178"/>
      <c r="BR48" s="178"/>
      <c r="BS48" s="179"/>
      <c r="BT48" s="179"/>
      <c r="BU48" s="179"/>
      <c r="BV48" s="179"/>
      <c r="BW48" s="179"/>
      <c r="BX48" s="179"/>
      <c r="BY48" s="178"/>
      <c r="BZ48" s="178"/>
      <c r="CA48" s="178"/>
      <c r="CB48" s="178"/>
      <c r="CC48" s="178"/>
      <c r="CD48" s="180"/>
      <c r="CE48" s="179"/>
      <c r="CF48" s="179">
        <v>1</v>
      </c>
      <c r="CG48" s="179"/>
      <c r="CH48" s="179"/>
      <c r="CI48" s="179"/>
      <c r="CJ48" s="179"/>
      <c r="CK48" s="178"/>
      <c r="CL48" s="178"/>
      <c r="CM48" s="178"/>
      <c r="CN48" s="178"/>
      <c r="CO48" s="178"/>
      <c r="CP48" s="178"/>
      <c r="CQ48" s="179"/>
      <c r="CR48" s="179"/>
      <c r="CS48" s="179"/>
      <c r="CT48" s="179"/>
      <c r="CU48" s="179"/>
      <c r="CV48" s="179"/>
      <c r="CW48" s="178"/>
      <c r="CX48" s="178"/>
      <c r="CY48" s="178"/>
      <c r="CZ48" s="178"/>
      <c r="DA48" s="178"/>
      <c r="DB48" s="178"/>
      <c r="DC48" s="179"/>
      <c r="DD48" s="179"/>
      <c r="DE48" s="179"/>
      <c r="DF48" s="179"/>
      <c r="DG48" s="179"/>
      <c r="DH48" s="179"/>
      <c r="DI48" s="178"/>
      <c r="DJ48" s="178"/>
      <c r="DK48" s="178"/>
      <c r="DL48" s="178"/>
      <c r="DM48" s="178"/>
      <c r="DN48" s="178"/>
      <c r="DO48" s="179"/>
      <c r="DP48" s="179"/>
      <c r="DQ48" s="179"/>
      <c r="DR48" s="179"/>
      <c r="DS48" s="179"/>
      <c r="DT48" s="179"/>
      <c r="DU48" s="178"/>
      <c r="DV48" s="178"/>
      <c r="DW48" s="178"/>
      <c r="DX48" s="178"/>
      <c r="DY48" s="178"/>
      <c r="DZ48" s="178"/>
      <c r="EA48" s="179"/>
      <c r="EB48" s="179"/>
      <c r="EC48" s="179"/>
      <c r="ED48" s="179"/>
      <c r="EE48" s="179"/>
      <c r="EF48" s="179"/>
      <c r="EG48" s="178"/>
      <c r="EH48" s="178"/>
      <c r="EI48" s="178"/>
      <c r="EJ48" s="178"/>
      <c r="EK48" s="178"/>
      <c r="EL48" s="178"/>
      <c r="EM48" s="179"/>
      <c r="EN48" s="179"/>
      <c r="EO48" s="179"/>
      <c r="EP48" s="179"/>
      <c r="EQ48" s="179"/>
      <c r="ER48" s="179"/>
      <c r="ES48" s="178"/>
      <c r="ET48" s="178"/>
      <c r="EU48" s="178"/>
      <c r="EV48" s="178"/>
      <c r="EW48" s="178"/>
      <c r="EX48" s="178"/>
      <c r="EY48" s="179"/>
      <c r="EZ48" s="179"/>
      <c r="FA48" s="179"/>
      <c r="FB48" s="179"/>
      <c r="FC48" s="179"/>
      <c r="FD48" s="179"/>
      <c r="FE48" s="178"/>
      <c r="FF48" s="178"/>
      <c r="FG48" s="178"/>
      <c r="FH48" s="178"/>
      <c r="FI48" s="178"/>
      <c r="FJ48" s="178"/>
      <c r="FK48" s="179"/>
      <c r="FL48" s="179"/>
      <c r="FM48" s="179"/>
      <c r="FN48" s="179"/>
      <c r="FO48" s="179"/>
      <c r="FP48" s="179"/>
      <c r="FQ48" s="178"/>
      <c r="FR48" s="178"/>
      <c r="FS48" s="178"/>
      <c r="FT48" s="178"/>
      <c r="FU48" s="178"/>
      <c r="FV48" s="178"/>
      <c r="FW48" s="179"/>
      <c r="FX48" s="179"/>
      <c r="FY48" s="179"/>
      <c r="FZ48" s="179"/>
      <c r="GA48" s="179"/>
      <c r="GB48" s="179"/>
      <c r="GC48" s="178"/>
      <c r="GD48" s="178"/>
      <c r="GE48" s="178"/>
      <c r="GF48" s="178"/>
      <c r="GG48" s="178"/>
      <c r="GH48" s="178"/>
      <c r="GI48" s="179"/>
      <c r="GJ48" s="179"/>
      <c r="GK48" s="179"/>
      <c r="GL48" s="179"/>
      <c r="GM48" s="179"/>
      <c r="GN48" s="179"/>
      <c r="GO48" s="178"/>
      <c r="GP48" s="178"/>
      <c r="GQ48" s="178"/>
      <c r="GR48" s="178"/>
      <c r="GS48" s="178"/>
      <c r="GT48" s="178"/>
      <c r="GU48" s="179"/>
      <c r="GV48" s="179"/>
      <c r="GW48" s="179"/>
      <c r="GX48" s="179"/>
      <c r="GY48" s="179"/>
      <c r="GZ48" s="179"/>
      <c r="HA48" s="178"/>
      <c r="HB48" s="178"/>
      <c r="HC48" s="178"/>
      <c r="HD48" s="178"/>
      <c r="HE48" s="178"/>
      <c r="HF48" s="178"/>
      <c r="HG48" s="179"/>
      <c r="HH48" s="179"/>
      <c r="HI48" s="179"/>
      <c r="HJ48" s="179"/>
      <c r="HK48" s="179"/>
      <c r="HL48" s="179"/>
      <c r="HM48" s="178"/>
      <c r="HN48" s="178"/>
      <c r="HO48" s="178"/>
      <c r="HP48" s="178"/>
      <c r="HQ48" s="178"/>
      <c r="HR48" s="178"/>
      <c r="HS48" s="179"/>
      <c r="HT48" s="179"/>
      <c r="HU48" s="179"/>
      <c r="HV48" s="179"/>
      <c r="HW48" s="179"/>
      <c r="HX48" s="179"/>
      <c r="HY48" s="178"/>
      <c r="HZ48" s="178"/>
      <c r="IA48" s="178"/>
      <c r="IB48" s="178"/>
      <c r="IC48" s="178"/>
      <c r="ID48" s="395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38" ht="12.75" customHeight="1" thickTop="1">
      <c r="A49" s="343">
        <f>'UD ALZIRA'!A49</f>
        <v>0</v>
      </c>
      <c r="B49" s="71"/>
      <c r="C49" s="235"/>
      <c r="D49" s="88">
        <f aca="true" t="shared" si="10" ref="D49:D61">D49+D120</f>
        <v>0</v>
      </c>
      <c r="E49" s="192">
        <f t="shared" si="1"/>
        <v>0</v>
      </c>
      <c r="F49" s="130">
        <f t="shared" si="2"/>
        <v>0</v>
      </c>
      <c r="G49" s="130">
        <f t="shared" si="3"/>
        <v>0</v>
      </c>
      <c r="H49" s="130">
        <f t="shared" si="4"/>
        <v>0</v>
      </c>
      <c r="I49" s="130">
        <f t="shared" si="5"/>
        <v>0</v>
      </c>
      <c r="J49" s="193">
        <f t="shared" si="9"/>
        <v>0</v>
      </c>
      <c r="K49" s="181"/>
      <c r="L49" s="65"/>
      <c r="M49" s="65"/>
      <c r="N49" s="65"/>
      <c r="O49" s="65"/>
      <c r="P49" s="65"/>
      <c r="Q49" s="119"/>
      <c r="R49" s="119"/>
      <c r="S49" s="119"/>
      <c r="T49" s="119"/>
      <c r="U49" s="119"/>
      <c r="V49" s="119"/>
      <c r="W49" s="65"/>
      <c r="X49" s="65"/>
      <c r="Y49" s="65"/>
      <c r="Z49" s="65"/>
      <c r="AA49" s="65"/>
      <c r="AB49" s="65"/>
      <c r="AC49" s="119"/>
      <c r="AD49" s="119"/>
      <c r="AE49" s="119"/>
      <c r="AF49" s="119"/>
      <c r="AG49" s="119"/>
      <c r="AH49" s="119"/>
      <c r="AI49" s="65"/>
      <c r="AJ49" s="65"/>
      <c r="AK49" s="65"/>
      <c r="AL49" s="65"/>
      <c r="AM49" s="65"/>
      <c r="AN49" s="65"/>
      <c r="AO49" s="119"/>
      <c r="AP49" s="119"/>
      <c r="AQ49" s="119"/>
      <c r="AR49" s="119"/>
      <c r="AS49" s="119"/>
      <c r="AT49" s="119"/>
      <c r="AU49" s="65"/>
      <c r="AV49" s="65"/>
      <c r="AW49" s="65"/>
      <c r="AX49" s="65"/>
      <c r="AY49" s="65"/>
      <c r="AZ49" s="65"/>
      <c r="BA49" s="119"/>
      <c r="BB49" s="119"/>
      <c r="BC49" s="119"/>
      <c r="BD49" s="119"/>
      <c r="BE49" s="129"/>
      <c r="BF49" s="129"/>
      <c r="BG49" s="115"/>
      <c r="BH49" s="115"/>
      <c r="BI49" s="115"/>
      <c r="BJ49" s="115"/>
      <c r="BK49" s="115"/>
      <c r="BL49" s="115"/>
      <c r="BM49" s="129"/>
      <c r="BN49" s="129"/>
      <c r="BO49" s="129"/>
      <c r="BP49" s="129"/>
      <c r="BQ49" s="129"/>
      <c r="BR49" s="129"/>
      <c r="BS49" s="115"/>
      <c r="BT49" s="115"/>
      <c r="BU49" s="115"/>
      <c r="BV49" s="115"/>
      <c r="BW49" s="115"/>
      <c r="BX49" s="115"/>
      <c r="BY49" s="129"/>
      <c r="BZ49" s="129"/>
      <c r="CA49" s="129"/>
      <c r="CB49" s="129"/>
      <c r="CC49" s="129"/>
      <c r="CD49" s="135"/>
      <c r="CE49" s="115"/>
      <c r="CF49" s="115"/>
      <c r="CG49" s="115"/>
      <c r="CH49" s="115"/>
      <c r="CI49" s="115"/>
      <c r="CJ49" s="115"/>
      <c r="CK49" s="129"/>
      <c r="CL49" s="129"/>
      <c r="CM49" s="129"/>
      <c r="CN49" s="129"/>
      <c r="CO49" s="129"/>
      <c r="CP49" s="129"/>
      <c r="CQ49" s="115"/>
      <c r="CR49" s="115"/>
      <c r="CS49" s="115"/>
      <c r="CT49" s="115"/>
      <c r="CU49" s="115"/>
      <c r="CV49" s="115"/>
      <c r="CW49" s="129"/>
      <c r="CX49" s="129"/>
      <c r="CY49" s="129"/>
      <c r="CZ49" s="129"/>
      <c r="DA49" s="129"/>
      <c r="DB49" s="129"/>
      <c r="DC49" s="115"/>
      <c r="DD49" s="115"/>
      <c r="DE49" s="115"/>
      <c r="DF49" s="115"/>
      <c r="DG49" s="115"/>
      <c r="DH49" s="115"/>
      <c r="DI49" s="129"/>
      <c r="DJ49" s="129"/>
      <c r="DK49" s="129"/>
      <c r="DL49" s="129"/>
      <c r="DM49" s="129"/>
      <c r="DN49" s="129"/>
      <c r="DO49" s="115"/>
      <c r="DP49" s="115"/>
      <c r="DQ49" s="115"/>
      <c r="DR49" s="115"/>
      <c r="DS49" s="115"/>
      <c r="DT49" s="115"/>
      <c r="DU49" s="129"/>
      <c r="DV49" s="129"/>
      <c r="DW49" s="129"/>
      <c r="DX49" s="129"/>
      <c r="DY49" s="129"/>
      <c r="DZ49" s="129"/>
      <c r="EA49" s="115"/>
      <c r="EB49" s="115"/>
      <c r="EC49" s="115"/>
      <c r="ED49" s="115"/>
      <c r="EE49" s="115"/>
      <c r="EF49" s="115"/>
      <c r="EG49" s="129"/>
      <c r="EH49" s="129"/>
      <c r="EI49" s="129"/>
      <c r="EJ49" s="129"/>
      <c r="EK49" s="129"/>
      <c r="EL49" s="129"/>
      <c r="EM49" s="115"/>
      <c r="EN49" s="115"/>
      <c r="EO49" s="115"/>
      <c r="EP49" s="115"/>
      <c r="EQ49" s="115"/>
      <c r="ER49" s="115"/>
      <c r="ES49" s="129"/>
      <c r="ET49" s="129"/>
      <c r="EU49" s="129"/>
      <c r="EV49" s="129"/>
      <c r="EW49" s="129"/>
      <c r="EX49" s="129"/>
      <c r="EY49" s="115"/>
      <c r="EZ49" s="115"/>
      <c r="FA49" s="115"/>
      <c r="FB49" s="115"/>
      <c r="FC49" s="115"/>
      <c r="FD49" s="115"/>
      <c r="FE49" s="129"/>
      <c r="FF49" s="129"/>
      <c r="FG49" s="129"/>
      <c r="FH49" s="129"/>
      <c r="FI49" s="129"/>
      <c r="FJ49" s="129"/>
      <c r="FK49" s="115"/>
      <c r="FL49" s="115"/>
      <c r="FM49" s="115"/>
      <c r="FN49" s="115"/>
      <c r="FO49" s="115"/>
      <c r="FP49" s="115"/>
      <c r="FQ49" s="129"/>
      <c r="FR49" s="129"/>
      <c r="FS49" s="129"/>
      <c r="FT49" s="129"/>
      <c r="FU49" s="129"/>
      <c r="FV49" s="129"/>
      <c r="FW49" s="115"/>
      <c r="FX49" s="115"/>
      <c r="FY49" s="115"/>
      <c r="FZ49" s="115"/>
      <c r="GA49" s="115"/>
      <c r="GB49" s="115"/>
      <c r="GC49" s="129"/>
      <c r="GD49" s="129"/>
      <c r="GE49" s="129"/>
      <c r="GF49" s="129"/>
      <c r="GG49" s="129"/>
      <c r="GH49" s="129"/>
      <c r="GI49" s="115"/>
      <c r="GJ49" s="115"/>
      <c r="GK49" s="115"/>
      <c r="GL49" s="115"/>
      <c r="GM49" s="115"/>
      <c r="GN49" s="115"/>
      <c r="GO49" s="129"/>
      <c r="GP49" s="129"/>
      <c r="GQ49" s="129"/>
      <c r="GR49" s="129"/>
      <c r="GS49" s="129"/>
      <c r="GT49" s="129"/>
      <c r="GU49" s="115"/>
      <c r="GV49" s="115"/>
      <c r="GW49" s="115"/>
      <c r="GX49" s="115"/>
      <c r="GY49" s="115"/>
      <c r="GZ49" s="115"/>
      <c r="HA49" s="129"/>
      <c r="HB49" s="129"/>
      <c r="HC49" s="129"/>
      <c r="HD49" s="129"/>
      <c r="HE49" s="129"/>
      <c r="HF49" s="129"/>
      <c r="HG49" s="115"/>
      <c r="HH49" s="115"/>
      <c r="HI49" s="115"/>
      <c r="HJ49" s="115"/>
      <c r="HK49" s="115"/>
      <c r="HL49" s="115"/>
      <c r="HM49" s="129"/>
      <c r="HN49" s="129"/>
      <c r="HO49" s="129"/>
      <c r="HP49" s="129"/>
      <c r="HQ49" s="129"/>
      <c r="HR49" s="129"/>
      <c r="HS49" s="115"/>
      <c r="HT49" s="115"/>
      <c r="HU49" s="115"/>
      <c r="HV49" s="115"/>
      <c r="HW49" s="115"/>
      <c r="HX49" s="115"/>
      <c r="HY49" s="129"/>
      <c r="HZ49" s="129"/>
      <c r="IA49" s="129"/>
      <c r="IB49" s="129"/>
      <c r="IC49" s="129"/>
      <c r="ID49" s="371"/>
    </row>
    <row r="50" spans="1:238" ht="12.75" customHeight="1">
      <c r="A50" s="343">
        <f>'UD ALZIRA'!A50</f>
        <v>0</v>
      </c>
      <c r="B50" s="71"/>
      <c r="C50" s="235"/>
      <c r="D50" s="88">
        <f t="shared" si="10"/>
        <v>0</v>
      </c>
      <c r="E50" s="192">
        <f t="shared" si="1"/>
        <v>0</v>
      </c>
      <c r="F50" s="130">
        <f t="shared" si="2"/>
        <v>0</v>
      </c>
      <c r="G50" s="130">
        <f t="shared" si="3"/>
        <v>0</v>
      </c>
      <c r="H50" s="130">
        <f t="shared" si="4"/>
        <v>0</v>
      </c>
      <c r="I50" s="130">
        <f t="shared" si="5"/>
        <v>0</v>
      </c>
      <c r="J50" s="193">
        <f t="shared" si="9"/>
        <v>0</v>
      </c>
      <c r="K50" s="219"/>
      <c r="L50" s="15"/>
      <c r="M50" s="15"/>
      <c r="N50" s="15"/>
      <c r="O50" s="15"/>
      <c r="P50" s="15"/>
      <c r="Q50" s="118"/>
      <c r="R50" s="118"/>
      <c r="S50" s="118"/>
      <c r="T50" s="118"/>
      <c r="U50" s="118"/>
      <c r="V50" s="118"/>
      <c r="W50" s="15"/>
      <c r="X50" s="15"/>
      <c r="Y50" s="15"/>
      <c r="Z50" s="15"/>
      <c r="AA50" s="15"/>
      <c r="AB50" s="15"/>
      <c r="AC50" s="118"/>
      <c r="AD50" s="118"/>
      <c r="AE50" s="118"/>
      <c r="AF50" s="118"/>
      <c r="AG50" s="118"/>
      <c r="AH50" s="118"/>
      <c r="AI50" s="15"/>
      <c r="AJ50" s="15"/>
      <c r="AK50" s="15"/>
      <c r="AL50" s="15"/>
      <c r="AM50" s="15"/>
      <c r="AN50" s="15"/>
      <c r="AO50" s="118"/>
      <c r="AP50" s="118"/>
      <c r="AQ50" s="118"/>
      <c r="AR50" s="118"/>
      <c r="AS50" s="118"/>
      <c r="AT50" s="118"/>
      <c r="AU50" s="15"/>
      <c r="AV50" s="15"/>
      <c r="AW50" s="15"/>
      <c r="AX50" s="15"/>
      <c r="AY50" s="15"/>
      <c r="AZ50" s="15"/>
      <c r="BA50" s="118"/>
      <c r="BB50" s="118"/>
      <c r="BC50" s="118"/>
      <c r="BD50" s="118"/>
      <c r="BE50" s="140"/>
      <c r="BF50" s="140"/>
      <c r="BG50" s="141"/>
      <c r="BH50" s="141"/>
      <c r="BI50" s="141"/>
      <c r="BJ50" s="141"/>
      <c r="BK50" s="141"/>
      <c r="BL50" s="141"/>
      <c r="BM50" s="140"/>
      <c r="BN50" s="140"/>
      <c r="BO50" s="140"/>
      <c r="BP50" s="140"/>
      <c r="BQ50" s="140"/>
      <c r="BR50" s="140"/>
      <c r="BS50" s="141"/>
      <c r="BT50" s="141"/>
      <c r="BU50" s="141"/>
      <c r="BV50" s="141"/>
      <c r="BW50" s="141"/>
      <c r="BX50" s="141"/>
      <c r="BY50" s="140"/>
      <c r="BZ50" s="140"/>
      <c r="CA50" s="140"/>
      <c r="CB50" s="140"/>
      <c r="CC50" s="140"/>
      <c r="CD50" s="142"/>
      <c r="CE50" s="141"/>
      <c r="CF50" s="141"/>
      <c r="CG50" s="141"/>
      <c r="CH50" s="141"/>
      <c r="CI50" s="141"/>
      <c r="CJ50" s="141"/>
      <c r="CK50" s="140"/>
      <c r="CL50" s="140"/>
      <c r="CM50" s="140"/>
      <c r="CN50" s="140"/>
      <c r="CO50" s="140"/>
      <c r="CP50" s="140"/>
      <c r="CQ50" s="141"/>
      <c r="CR50" s="141"/>
      <c r="CS50" s="141"/>
      <c r="CT50" s="141"/>
      <c r="CU50" s="141"/>
      <c r="CV50" s="141"/>
      <c r="CW50" s="140"/>
      <c r="CX50" s="140"/>
      <c r="CY50" s="140"/>
      <c r="CZ50" s="140"/>
      <c r="DA50" s="140"/>
      <c r="DB50" s="140"/>
      <c r="DC50" s="141"/>
      <c r="DD50" s="141"/>
      <c r="DE50" s="141"/>
      <c r="DF50" s="141"/>
      <c r="DG50" s="141"/>
      <c r="DH50" s="141"/>
      <c r="DI50" s="140"/>
      <c r="DJ50" s="140"/>
      <c r="DK50" s="140"/>
      <c r="DL50" s="140"/>
      <c r="DM50" s="140"/>
      <c r="DN50" s="140"/>
      <c r="DO50" s="141"/>
      <c r="DP50" s="141"/>
      <c r="DQ50" s="141"/>
      <c r="DR50" s="141"/>
      <c r="DS50" s="141"/>
      <c r="DT50" s="141"/>
      <c r="DU50" s="140"/>
      <c r="DV50" s="140"/>
      <c r="DW50" s="140"/>
      <c r="DX50" s="140"/>
      <c r="DY50" s="140"/>
      <c r="DZ50" s="140"/>
      <c r="EA50" s="141"/>
      <c r="EB50" s="141"/>
      <c r="EC50" s="141"/>
      <c r="ED50" s="141"/>
      <c r="EE50" s="141"/>
      <c r="EF50" s="141"/>
      <c r="EG50" s="140"/>
      <c r="EH50" s="140"/>
      <c r="EI50" s="140"/>
      <c r="EJ50" s="140"/>
      <c r="EK50" s="140"/>
      <c r="EL50" s="140"/>
      <c r="EM50" s="141"/>
      <c r="EN50" s="141"/>
      <c r="EO50" s="141"/>
      <c r="EP50" s="141"/>
      <c r="EQ50" s="141"/>
      <c r="ER50" s="141"/>
      <c r="ES50" s="140"/>
      <c r="ET50" s="140"/>
      <c r="EU50" s="140"/>
      <c r="EV50" s="140"/>
      <c r="EW50" s="140"/>
      <c r="EX50" s="140"/>
      <c r="EY50" s="141"/>
      <c r="EZ50" s="141"/>
      <c r="FA50" s="141"/>
      <c r="FB50" s="141"/>
      <c r="FC50" s="141"/>
      <c r="FD50" s="141"/>
      <c r="FE50" s="140"/>
      <c r="FF50" s="140"/>
      <c r="FG50" s="140"/>
      <c r="FH50" s="140"/>
      <c r="FI50" s="140"/>
      <c r="FJ50" s="140"/>
      <c r="FK50" s="141"/>
      <c r="FL50" s="141"/>
      <c r="FM50" s="141"/>
      <c r="FN50" s="141"/>
      <c r="FO50" s="141"/>
      <c r="FP50" s="141"/>
      <c r="FQ50" s="140"/>
      <c r="FR50" s="140"/>
      <c r="FS50" s="140"/>
      <c r="FT50" s="140"/>
      <c r="FU50" s="140"/>
      <c r="FV50" s="140"/>
      <c r="FW50" s="141"/>
      <c r="FX50" s="141"/>
      <c r="FY50" s="141"/>
      <c r="FZ50" s="141"/>
      <c r="GA50" s="141"/>
      <c r="GB50" s="106"/>
      <c r="GC50" s="140"/>
      <c r="GD50" s="140"/>
      <c r="GE50" s="140"/>
      <c r="GF50" s="140"/>
      <c r="GG50" s="140"/>
      <c r="GH50" s="140"/>
      <c r="GI50" s="141"/>
      <c r="GJ50" s="141"/>
      <c r="GK50" s="141"/>
      <c r="GL50" s="141"/>
      <c r="GM50" s="141"/>
      <c r="GN50" s="141"/>
      <c r="GO50" s="140"/>
      <c r="GP50" s="140"/>
      <c r="GQ50" s="140"/>
      <c r="GR50" s="140"/>
      <c r="GS50" s="140"/>
      <c r="GT50" s="140"/>
      <c r="GU50" s="141"/>
      <c r="GV50" s="141"/>
      <c r="GW50" s="141"/>
      <c r="GX50" s="141"/>
      <c r="GY50" s="141"/>
      <c r="GZ50" s="141"/>
      <c r="HA50" s="140"/>
      <c r="HB50" s="140"/>
      <c r="HC50" s="140"/>
      <c r="HD50" s="140"/>
      <c r="HE50" s="140"/>
      <c r="HF50" s="140"/>
      <c r="HG50" s="141"/>
      <c r="HH50" s="141"/>
      <c r="HI50" s="141"/>
      <c r="HJ50" s="141"/>
      <c r="HK50" s="141"/>
      <c r="HL50" s="141"/>
      <c r="HM50" s="140"/>
      <c r="HN50" s="140"/>
      <c r="HO50" s="140"/>
      <c r="HP50" s="140"/>
      <c r="HQ50" s="140"/>
      <c r="HR50" s="140"/>
      <c r="HS50" s="141"/>
      <c r="HT50" s="141"/>
      <c r="HU50" s="141"/>
      <c r="HV50" s="141"/>
      <c r="HW50" s="141"/>
      <c r="HX50" s="141"/>
      <c r="HY50" s="140"/>
      <c r="HZ50" s="140"/>
      <c r="IA50" s="140"/>
      <c r="IB50" s="140"/>
      <c r="IC50" s="140"/>
      <c r="ID50" s="396"/>
    </row>
    <row r="51" spans="1:238" ht="12.75" customHeight="1">
      <c r="A51" s="343">
        <f>'UD ALZIRA'!A51</f>
        <v>0</v>
      </c>
      <c r="B51" s="71"/>
      <c r="C51" s="235"/>
      <c r="D51" s="88">
        <f t="shared" si="10"/>
        <v>0</v>
      </c>
      <c r="E51" s="192">
        <f t="shared" si="1"/>
        <v>0</v>
      </c>
      <c r="F51" s="130">
        <f t="shared" si="2"/>
        <v>0</v>
      </c>
      <c r="G51" s="130">
        <f t="shared" si="3"/>
        <v>0</v>
      </c>
      <c r="H51" s="130">
        <f t="shared" si="4"/>
        <v>0</v>
      </c>
      <c r="I51" s="130">
        <f t="shared" si="5"/>
        <v>0</v>
      </c>
      <c r="J51" s="193">
        <f t="shared" si="9"/>
        <v>0</v>
      </c>
      <c r="K51" s="181"/>
      <c r="L51" s="65"/>
      <c r="M51" s="65"/>
      <c r="N51" s="65"/>
      <c r="O51" s="65"/>
      <c r="P51" s="65"/>
      <c r="Q51" s="119"/>
      <c r="R51" s="119"/>
      <c r="S51" s="119"/>
      <c r="T51" s="119"/>
      <c r="U51" s="119"/>
      <c r="V51" s="119"/>
      <c r="W51" s="65"/>
      <c r="X51" s="65"/>
      <c r="Y51" s="65"/>
      <c r="Z51" s="65"/>
      <c r="AA51" s="65"/>
      <c r="AB51" s="65"/>
      <c r="AC51" s="119"/>
      <c r="AD51" s="119"/>
      <c r="AE51" s="119"/>
      <c r="AF51" s="119"/>
      <c r="AG51" s="119"/>
      <c r="AH51" s="119"/>
      <c r="AI51" s="65"/>
      <c r="AJ51" s="65"/>
      <c r="AK51" s="65"/>
      <c r="AL51" s="65"/>
      <c r="AM51" s="65"/>
      <c r="AN51" s="65"/>
      <c r="AO51" s="119"/>
      <c r="AP51" s="119"/>
      <c r="AQ51" s="119"/>
      <c r="AR51" s="119"/>
      <c r="AS51" s="119"/>
      <c r="AT51" s="119"/>
      <c r="AU51" s="65"/>
      <c r="AV51" s="65"/>
      <c r="AW51" s="65"/>
      <c r="AX51" s="65"/>
      <c r="AY51" s="65"/>
      <c r="AZ51" s="65"/>
      <c r="BA51" s="119"/>
      <c r="BB51" s="119"/>
      <c r="BC51" s="119"/>
      <c r="BD51" s="119"/>
      <c r="BE51" s="129"/>
      <c r="BF51" s="129"/>
      <c r="BG51" s="115"/>
      <c r="BH51" s="115"/>
      <c r="BI51" s="115"/>
      <c r="BJ51" s="115"/>
      <c r="BK51" s="115"/>
      <c r="BL51" s="115"/>
      <c r="BM51" s="129"/>
      <c r="BN51" s="129"/>
      <c r="BO51" s="129"/>
      <c r="BP51" s="129"/>
      <c r="BQ51" s="129"/>
      <c r="BR51" s="129"/>
      <c r="BS51" s="115"/>
      <c r="BT51" s="115"/>
      <c r="BU51" s="115"/>
      <c r="BV51" s="115"/>
      <c r="BW51" s="115"/>
      <c r="BX51" s="115"/>
      <c r="BY51" s="129"/>
      <c r="BZ51" s="129"/>
      <c r="CA51" s="129"/>
      <c r="CB51" s="129"/>
      <c r="CC51" s="129"/>
      <c r="CD51" s="135"/>
      <c r="CE51" s="115"/>
      <c r="CF51" s="115"/>
      <c r="CG51" s="115"/>
      <c r="CH51" s="115"/>
      <c r="CI51" s="115"/>
      <c r="CJ51" s="115"/>
      <c r="CK51" s="129"/>
      <c r="CL51" s="129"/>
      <c r="CM51" s="129"/>
      <c r="CN51" s="129"/>
      <c r="CO51" s="129"/>
      <c r="CP51" s="129"/>
      <c r="CQ51" s="115"/>
      <c r="CR51" s="115"/>
      <c r="CS51" s="115"/>
      <c r="CT51" s="115"/>
      <c r="CU51" s="115"/>
      <c r="CV51" s="115"/>
      <c r="CW51" s="129"/>
      <c r="CX51" s="129"/>
      <c r="CY51" s="129"/>
      <c r="CZ51" s="129"/>
      <c r="DA51" s="129"/>
      <c r="DB51" s="129"/>
      <c r="DC51" s="115"/>
      <c r="DD51" s="115"/>
      <c r="DE51" s="115"/>
      <c r="DF51" s="115"/>
      <c r="DG51" s="115"/>
      <c r="DH51" s="115"/>
      <c r="DI51" s="129"/>
      <c r="DJ51" s="129"/>
      <c r="DK51" s="129"/>
      <c r="DL51" s="129"/>
      <c r="DM51" s="129"/>
      <c r="DN51" s="129"/>
      <c r="DO51" s="115"/>
      <c r="DP51" s="115"/>
      <c r="DQ51" s="115"/>
      <c r="DR51" s="115"/>
      <c r="DS51" s="115"/>
      <c r="DT51" s="115"/>
      <c r="DU51" s="129"/>
      <c r="DV51" s="129"/>
      <c r="DW51" s="129"/>
      <c r="DX51" s="129"/>
      <c r="DY51" s="129"/>
      <c r="DZ51" s="129"/>
      <c r="EA51" s="115"/>
      <c r="EB51" s="115"/>
      <c r="EC51" s="115"/>
      <c r="ED51" s="115"/>
      <c r="EE51" s="115"/>
      <c r="EF51" s="115"/>
      <c r="EG51" s="129"/>
      <c r="EH51" s="129"/>
      <c r="EI51" s="129"/>
      <c r="EJ51" s="129"/>
      <c r="EK51" s="129"/>
      <c r="EL51" s="129"/>
      <c r="EM51" s="115"/>
      <c r="EN51" s="115"/>
      <c r="EO51" s="115"/>
      <c r="EP51" s="115"/>
      <c r="EQ51" s="115"/>
      <c r="ER51" s="115"/>
      <c r="ES51" s="129"/>
      <c r="ET51" s="129"/>
      <c r="EU51" s="129"/>
      <c r="EV51" s="129"/>
      <c r="EW51" s="129"/>
      <c r="EX51" s="129"/>
      <c r="EY51" s="115"/>
      <c r="EZ51" s="115"/>
      <c r="FA51" s="115"/>
      <c r="FB51" s="115"/>
      <c r="FC51" s="115"/>
      <c r="FD51" s="115"/>
      <c r="FE51" s="129"/>
      <c r="FF51" s="129"/>
      <c r="FG51" s="129"/>
      <c r="FH51" s="129"/>
      <c r="FI51" s="129"/>
      <c r="FJ51" s="129"/>
      <c r="FK51" s="115"/>
      <c r="FL51" s="115"/>
      <c r="FM51" s="115"/>
      <c r="FN51" s="115"/>
      <c r="FO51" s="115"/>
      <c r="FP51" s="115"/>
      <c r="FQ51" s="129"/>
      <c r="FR51" s="129"/>
      <c r="FS51" s="129"/>
      <c r="FT51" s="129"/>
      <c r="FU51" s="129"/>
      <c r="FV51" s="129"/>
      <c r="FW51" s="115"/>
      <c r="FX51" s="115"/>
      <c r="FY51" s="115"/>
      <c r="FZ51" s="115"/>
      <c r="GA51" s="115"/>
      <c r="GB51" s="115"/>
      <c r="GC51" s="129"/>
      <c r="GD51" s="129"/>
      <c r="GE51" s="129"/>
      <c r="GF51" s="129"/>
      <c r="GG51" s="129"/>
      <c r="GH51" s="129"/>
      <c r="GI51" s="115"/>
      <c r="GJ51" s="115"/>
      <c r="GK51" s="115"/>
      <c r="GL51" s="115"/>
      <c r="GM51" s="115"/>
      <c r="GN51" s="115"/>
      <c r="GO51" s="129"/>
      <c r="GP51" s="129"/>
      <c r="GQ51" s="129"/>
      <c r="GR51" s="129"/>
      <c r="GS51" s="129"/>
      <c r="GT51" s="129"/>
      <c r="GU51" s="115"/>
      <c r="GV51" s="115"/>
      <c r="GW51" s="115"/>
      <c r="GX51" s="115"/>
      <c r="GY51" s="115"/>
      <c r="GZ51" s="115"/>
      <c r="HA51" s="129"/>
      <c r="HB51" s="129"/>
      <c r="HC51" s="129"/>
      <c r="HD51" s="129"/>
      <c r="HE51" s="129"/>
      <c r="HF51" s="129"/>
      <c r="HG51" s="115"/>
      <c r="HH51" s="115"/>
      <c r="HI51" s="115"/>
      <c r="HJ51" s="115"/>
      <c r="HK51" s="115"/>
      <c r="HL51" s="115"/>
      <c r="HM51" s="129"/>
      <c r="HN51" s="129"/>
      <c r="HO51" s="129"/>
      <c r="HP51" s="129"/>
      <c r="HQ51" s="129"/>
      <c r="HR51" s="129"/>
      <c r="HS51" s="115"/>
      <c r="HT51" s="115"/>
      <c r="HU51" s="115"/>
      <c r="HV51" s="115"/>
      <c r="HW51" s="115"/>
      <c r="HX51" s="115"/>
      <c r="HY51" s="129"/>
      <c r="HZ51" s="129"/>
      <c r="IA51" s="129"/>
      <c r="IB51" s="129"/>
      <c r="IC51" s="129"/>
      <c r="ID51" s="371"/>
    </row>
    <row r="52" spans="1:238" ht="12.75" customHeight="1">
      <c r="A52" s="343">
        <f>'UD ALZIRA'!A52</f>
        <v>0</v>
      </c>
      <c r="B52" s="71"/>
      <c r="C52" s="235"/>
      <c r="D52" s="88">
        <f t="shared" si="10"/>
        <v>0</v>
      </c>
      <c r="E52" s="192">
        <f t="shared" si="1"/>
        <v>0</v>
      </c>
      <c r="F52" s="130">
        <f t="shared" si="2"/>
        <v>0</v>
      </c>
      <c r="G52" s="130">
        <f t="shared" si="3"/>
        <v>0</v>
      </c>
      <c r="H52" s="130">
        <f t="shared" si="4"/>
        <v>0</v>
      </c>
      <c r="I52" s="130">
        <f t="shared" si="5"/>
        <v>0</v>
      </c>
      <c r="J52" s="193">
        <f t="shared" si="9"/>
        <v>0</v>
      </c>
      <c r="K52" s="181"/>
      <c r="L52" s="65"/>
      <c r="M52" s="65"/>
      <c r="N52" s="65"/>
      <c r="O52" s="65"/>
      <c r="P52" s="65"/>
      <c r="Q52" s="119"/>
      <c r="R52" s="119"/>
      <c r="S52" s="119"/>
      <c r="T52" s="119"/>
      <c r="U52" s="119"/>
      <c r="V52" s="119"/>
      <c r="W52" s="65"/>
      <c r="X52" s="65"/>
      <c r="Y52" s="65"/>
      <c r="Z52" s="65"/>
      <c r="AA52" s="65"/>
      <c r="AB52" s="65"/>
      <c r="AC52" s="119"/>
      <c r="AD52" s="119"/>
      <c r="AE52" s="119"/>
      <c r="AF52" s="119"/>
      <c r="AG52" s="119"/>
      <c r="AH52" s="119"/>
      <c r="AI52" s="65"/>
      <c r="AJ52" s="65"/>
      <c r="AK52" s="65"/>
      <c r="AL52" s="65"/>
      <c r="AM52" s="65"/>
      <c r="AN52" s="65"/>
      <c r="AO52" s="119"/>
      <c r="AP52" s="119"/>
      <c r="AQ52" s="119"/>
      <c r="AR52" s="119"/>
      <c r="AS52" s="119"/>
      <c r="AT52" s="119"/>
      <c r="AU52" s="65"/>
      <c r="AV52" s="65"/>
      <c r="AW52" s="65"/>
      <c r="AX52" s="65"/>
      <c r="AY52" s="65"/>
      <c r="AZ52" s="65"/>
      <c r="BA52" s="119"/>
      <c r="BB52" s="119"/>
      <c r="BC52" s="119"/>
      <c r="BD52" s="119"/>
      <c r="BE52" s="129"/>
      <c r="BF52" s="129"/>
      <c r="BG52" s="115"/>
      <c r="BH52" s="115"/>
      <c r="BI52" s="115"/>
      <c r="BJ52" s="115"/>
      <c r="BK52" s="115"/>
      <c r="BL52" s="115"/>
      <c r="BM52" s="129"/>
      <c r="BN52" s="129"/>
      <c r="BO52" s="129"/>
      <c r="BP52" s="129"/>
      <c r="BQ52" s="129"/>
      <c r="BR52" s="129"/>
      <c r="BS52" s="115"/>
      <c r="BT52" s="115"/>
      <c r="BU52" s="115"/>
      <c r="BV52" s="115"/>
      <c r="BW52" s="115"/>
      <c r="BX52" s="115"/>
      <c r="BY52" s="129"/>
      <c r="BZ52" s="129"/>
      <c r="CA52" s="129"/>
      <c r="CB52" s="129"/>
      <c r="CC52" s="129"/>
      <c r="CD52" s="135"/>
      <c r="CE52" s="115"/>
      <c r="CF52" s="115"/>
      <c r="CG52" s="115"/>
      <c r="CH52" s="115"/>
      <c r="CI52" s="115"/>
      <c r="CJ52" s="115"/>
      <c r="CK52" s="129"/>
      <c r="CL52" s="129"/>
      <c r="CM52" s="129"/>
      <c r="CN52" s="129"/>
      <c r="CO52" s="129"/>
      <c r="CP52" s="129"/>
      <c r="CQ52" s="115"/>
      <c r="CR52" s="115"/>
      <c r="CS52" s="115"/>
      <c r="CT52" s="115"/>
      <c r="CU52" s="115"/>
      <c r="CV52" s="115"/>
      <c r="CW52" s="129"/>
      <c r="CX52" s="129"/>
      <c r="CY52" s="129"/>
      <c r="CZ52" s="129"/>
      <c r="DA52" s="129"/>
      <c r="DB52" s="129"/>
      <c r="DC52" s="115"/>
      <c r="DD52" s="115"/>
      <c r="DE52" s="115"/>
      <c r="DF52" s="115"/>
      <c r="DG52" s="115"/>
      <c r="DH52" s="115"/>
      <c r="DI52" s="129"/>
      <c r="DJ52" s="129"/>
      <c r="DK52" s="129"/>
      <c r="DL52" s="129"/>
      <c r="DM52" s="129"/>
      <c r="DN52" s="129"/>
      <c r="DO52" s="115"/>
      <c r="DP52" s="115"/>
      <c r="DQ52" s="115"/>
      <c r="DR52" s="115"/>
      <c r="DS52" s="115"/>
      <c r="DT52" s="115"/>
      <c r="DU52" s="129"/>
      <c r="DV52" s="129"/>
      <c r="DW52" s="129"/>
      <c r="DX52" s="129"/>
      <c r="DY52" s="129"/>
      <c r="DZ52" s="129"/>
      <c r="EA52" s="115"/>
      <c r="EB52" s="115"/>
      <c r="EC52" s="115"/>
      <c r="ED52" s="115"/>
      <c r="EE52" s="115"/>
      <c r="EF52" s="115"/>
      <c r="EG52" s="129"/>
      <c r="EH52" s="129"/>
      <c r="EI52" s="129"/>
      <c r="EJ52" s="129"/>
      <c r="EK52" s="129"/>
      <c r="EL52" s="129"/>
      <c r="EM52" s="115"/>
      <c r="EN52" s="115"/>
      <c r="EO52" s="115"/>
      <c r="EP52" s="115"/>
      <c r="EQ52" s="115"/>
      <c r="ER52" s="115"/>
      <c r="ES52" s="129"/>
      <c r="ET52" s="129"/>
      <c r="EU52" s="129"/>
      <c r="EV52" s="129"/>
      <c r="EW52" s="129"/>
      <c r="EX52" s="129"/>
      <c r="EY52" s="115"/>
      <c r="EZ52" s="115"/>
      <c r="FA52" s="115"/>
      <c r="FB52" s="115"/>
      <c r="FC52" s="115"/>
      <c r="FD52" s="115"/>
      <c r="FE52" s="129"/>
      <c r="FF52" s="129"/>
      <c r="FG52" s="129"/>
      <c r="FH52" s="129"/>
      <c r="FI52" s="129"/>
      <c r="FJ52" s="129"/>
      <c r="FK52" s="115"/>
      <c r="FL52" s="115"/>
      <c r="FM52" s="115"/>
      <c r="FN52" s="115"/>
      <c r="FO52" s="115"/>
      <c r="FP52" s="115"/>
      <c r="FQ52" s="129"/>
      <c r="FR52" s="129"/>
      <c r="FS52" s="129"/>
      <c r="FT52" s="129"/>
      <c r="FU52" s="129"/>
      <c r="FV52" s="129"/>
      <c r="FW52" s="115"/>
      <c r="FX52" s="115"/>
      <c r="FY52" s="115"/>
      <c r="FZ52" s="115"/>
      <c r="GA52" s="115"/>
      <c r="GB52" s="115"/>
      <c r="GC52" s="129"/>
      <c r="GD52" s="129"/>
      <c r="GE52" s="129"/>
      <c r="GF52" s="129"/>
      <c r="GG52" s="129"/>
      <c r="GH52" s="129"/>
      <c r="GI52" s="115"/>
      <c r="GJ52" s="115"/>
      <c r="GK52" s="115"/>
      <c r="GL52" s="115"/>
      <c r="GM52" s="115"/>
      <c r="GN52" s="115"/>
      <c r="GO52" s="129"/>
      <c r="GP52" s="129"/>
      <c r="GQ52" s="129"/>
      <c r="GR52" s="129"/>
      <c r="GS52" s="129"/>
      <c r="GT52" s="129"/>
      <c r="GU52" s="115"/>
      <c r="GV52" s="115"/>
      <c r="GW52" s="115"/>
      <c r="GX52" s="115"/>
      <c r="GY52" s="115"/>
      <c r="GZ52" s="115"/>
      <c r="HA52" s="129"/>
      <c r="HB52" s="129"/>
      <c r="HC52" s="129"/>
      <c r="HD52" s="129"/>
      <c r="HE52" s="129"/>
      <c r="HF52" s="129"/>
      <c r="HG52" s="115"/>
      <c r="HH52" s="115"/>
      <c r="HI52" s="115"/>
      <c r="HJ52" s="115"/>
      <c r="HK52" s="115"/>
      <c r="HL52" s="115"/>
      <c r="HM52" s="129"/>
      <c r="HN52" s="129"/>
      <c r="HO52" s="129"/>
      <c r="HP52" s="129"/>
      <c r="HQ52" s="129"/>
      <c r="HR52" s="129"/>
      <c r="HS52" s="115"/>
      <c r="HT52" s="115"/>
      <c r="HU52" s="115"/>
      <c r="HV52" s="115"/>
      <c r="HW52" s="115"/>
      <c r="HX52" s="115"/>
      <c r="HY52" s="129"/>
      <c r="HZ52" s="129"/>
      <c r="IA52" s="129"/>
      <c r="IB52" s="129"/>
      <c r="IC52" s="129"/>
      <c r="ID52" s="371"/>
    </row>
    <row r="53" spans="1:238" ht="12.75" customHeight="1">
      <c r="A53" s="343">
        <f>'UD ALZIRA'!A53</f>
        <v>0</v>
      </c>
      <c r="B53" s="71"/>
      <c r="C53" s="235"/>
      <c r="D53" s="88">
        <f t="shared" si="10"/>
        <v>0</v>
      </c>
      <c r="E53" s="192">
        <f t="shared" si="1"/>
        <v>0</v>
      </c>
      <c r="F53" s="130">
        <f t="shared" si="2"/>
        <v>0</v>
      </c>
      <c r="G53" s="130">
        <f t="shared" si="3"/>
        <v>0</v>
      </c>
      <c r="H53" s="130">
        <f t="shared" si="4"/>
        <v>0</v>
      </c>
      <c r="I53" s="130">
        <f t="shared" si="5"/>
        <v>0</v>
      </c>
      <c r="J53" s="193">
        <f t="shared" si="9"/>
        <v>0</v>
      </c>
      <c r="K53" s="181"/>
      <c r="L53" s="65"/>
      <c r="M53" s="65"/>
      <c r="N53" s="65"/>
      <c r="O53" s="65"/>
      <c r="P53" s="65"/>
      <c r="Q53" s="119"/>
      <c r="R53" s="119"/>
      <c r="S53" s="119"/>
      <c r="T53" s="119"/>
      <c r="U53" s="119"/>
      <c r="V53" s="119"/>
      <c r="W53" s="65"/>
      <c r="X53" s="65"/>
      <c r="Y53" s="65"/>
      <c r="Z53" s="65"/>
      <c r="AA53" s="65"/>
      <c r="AB53" s="65"/>
      <c r="AC53" s="119"/>
      <c r="AD53" s="119"/>
      <c r="AE53" s="119"/>
      <c r="AF53" s="119"/>
      <c r="AG53" s="119"/>
      <c r="AH53" s="119"/>
      <c r="AI53" s="65"/>
      <c r="AJ53" s="65"/>
      <c r="AK53" s="65"/>
      <c r="AL53" s="65"/>
      <c r="AM53" s="65"/>
      <c r="AN53" s="65"/>
      <c r="AO53" s="119"/>
      <c r="AP53" s="119"/>
      <c r="AQ53" s="119"/>
      <c r="AR53" s="119"/>
      <c r="AS53" s="119"/>
      <c r="AT53" s="119"/>
      <c r="AU53" s="65"/>
      <c r="AV53" s="65"/>
      <c r="AW53" s="65"/>
      <c r="AX53" s="65"/>
      <c r="AY53" s="65"/>
      <c r="AZ53" s="65"/>
      <c r="BA53" s="119"/>
      <c r="BB53" s="119"/>
      <c r="BC53" s="119"/>
      <c r="BD53" s="119"/>
      <c r="BE53" s="129"/>
      <c r="BF53" s="129"/>
      <c r="BG53" s="115"/>
      <c r="BH53" s="115"/>
      <c r="BI53" s="115"/>
      <c r="BJ53" s="115"/>
      <c r="BK53" s="115"/>
      <c r="BL53" s="115"/>
      <c r="BM53" s="129"/>
      <c r="BN53" s="129"/>
      <c r="BO53" s="129"/>
      <c r="BP53" s="129"/>
      <c r="BQ53" s="129"/>
      <c r="BR53" s="129"/>
      <c r="BS53" s="115"/>
      <c r="BT53" s="115"/>
      <c r="BU53" s="115"/>
      <c r="BV53" s="115"/>
      <c r="BW53" s="115"/>
      <c r="BX53" s="115"/>
      <c r="BY53" s="129"/>
      <c r="BZ53" s="129"/>
      <c r="CA53" s="129"/>
      <c r="CB53" s="129"/>
      <c r="CC53" s="129"/>
      <c r="CD53" s="135"/>
      <c r="CE53" s="115"/>
      <c r="CF53" s="115"/>
      <c r="CG53" s="115"/>
      <c r="CH53" s="115"/>
      <c r="CI53" s="115"/>
      <c r="CJ53" s="115"/>
      <c r="CK53" s="129"/>
      <c r="CL53" s="129"/>
      <c r="CM53" s="129"/>
      <c r="CN53" s="129"/>
      <c r="CO53" s="129"/>
      <c r="CP53" s="129"/>
      <c r="CQ53" s="115"/>
      <c r="CR53" s="115"/>
      <c r="CS53" s="115"/>
      <c r="CT53" s="115"/>
      <c r="CU53" s="115"/>
      <c r="CV53" s="115"/>
      <c r="CW53" s="129"/>
      <c r="CX53" s="129"/>
      <c r="CY53" s="129"/>
      <c r="CZ53" s="129"/>
      <c r="DA53" s="129"/>
      <c r="DB53" s="129"/>
      <c r="DC53" s="115"/>
      <c r="DD53" s="115"/>
      <c r="DE53" s="115"/>
      <c r="DF53" s="115"/>
      <c r="DG53" s="115"/>
      <c r="DH53" s="115"/>
      <c r="DI53" s="129"/>
      <c r="DJ53" s="129"/>
      <c r="DK53" s="129"/>
      <c r="DL53" s="129"/>
      <c r="DM53" s="129"/>
      <c r="DN53" s="129"/>
      <c r="DO53" s="115"/>
      <c r="DP53" s="115"/>
      <c r="DQ53" s="115"/>
      <c r="DR53" s="115"/>
      <c r="DS53" s="115"/>
      <c r="DT53" s="115"/>
      <c r="DU53" s="129"/>
      <c r="DV53" s="129"/>
      <c r="DW53" s="129"/>
      <c r="DX53" s="129"/>
      <c r="DY53" s="129"/>
      <c r="DZ53" s="129"/>
      <c r="EA53" s="115"/>
      <c r="EB53" s="115"/>
      <c r="EC53" s="115"/>
      <c r="ED53" s="115"/>
      <c r="EE53" s="115"/>
      <c r="EF53" s="115"/>
      <c r="EG53" s="129"/>
      <c r="EH53" s="129"/>
      <c r="EI53" s="129"/>
      <c r="EJ53" s="129"/>
      <c r="EK53" s="129"/>
      <c r="EL53" s="129"/>
      <c r="EM53" s="115"/>
      <c r="EN53" s="115"/>
      <c r="EO53" s="115"/>
      <c r="EP53" s="115"/>
      <c r="EQ53" s="115"/>
      <c r="ER53" s="115"/>
      <c r="ES53" s="129"/>
      <c r="ET53" s="129"/>
      <c r="EU53" s="129"/>
      <c r="EV53" s="129"/>
      <c r="EW53" s="129"/>
      <c r="EX53" s="129"/>
      <c r="EY53" s="115"/>
      <c r="EZ53" s="115"/>
      <c r="FA53" s="115"/>
      <c r="FB53" s="115"/>
      <c r="FC53" s="115"/>
      <c r="FD53" s="115"/>
      <c r="FE53" s="129"/>
      <c r="FF53" s="129"/>
      <c r="FG53" s="129"/>
      <c r="FH53" s="129"/>
      <c r="FI53" s="129"/>
      <c r="FJ53" s="129"/>
      <c r="FK53" s="115"/>
      <c r="FL53" s="115"/>
      <c r="FM53" s="115"/>
      <c r="FN53" s="115"/>
      <c r="FO53" s="115"/>
      <c r="FP53" s="115"/>
      <c r="FQ53" s="129"/>
      <c r="FR53" s="129"/>
      <c r="FS53" s="129"/>
      <c r="FT53" s="129"/>
      <c r="FU53" s="129"/>
      <c r="FV53" s="129"/>
      <c r="FW53" s="115"/>
      <c r="FX53" s="115"/>
      <c r="FY53" s="115"/>
      <c r="FZ53" s="115"/>
      <c r="GA53" s="115"/>
      <c r="GB53" s="115"/>
      <c r="GC53" s="129"/>
      <c r="GD53" s="129"/>
      <c r="GE53" s="129"/>
      <c r="GF53" s="129"/>
      <c r="GG53" s="129"/>
      <c r="GH53" s="129"/>
      <c r="GI53" s="115"/>
      <c r="GJ53" s="115"/>
      <c r="GK53" s="115"/>
      <c r="GL53" s="115"/>
      <c r="GM53" s="115"/>
      <c r="GN53" s="115"/>
      <c r="GO53" s="129"/>
      <c r="GP53" s="129"/>
      <c r="GQ53" s="129"/>
      <c r="GR53" s="129"/>
      <c r="GS53" s="129"/>
      <c r="GT53" s="129"/>
      <c r="GU53" s="115"/>
      <c r="GV53" s="115"/>
      <c r="GW53" s="115"/>
      <c r="GX53" s="115"/>
      <c r="GY53" s="115"/>
      <c r="GZ53" s="115"/>
      <c r="HA53" s="129"/>
      <c r="HB53" s="129"/>
      <c r="HC53" s="129"/>
      <c r="HD53" s="129"/>
      <c r="HE53" s="129"/>
      <c r="HF53" s="129"/>
      <c r="HG53" s="115"/>
      <c r="HH53" s="115"/>
      <c r="HI53" s="115"/>
      <c r="HJ53" s="115"/>
      <c r="HK53" s="115"/>
      <c r="HL53" s="115"/>
      <c r="HM53" s="129"/>
      <c r="HN53" s="129"/>
      <c r="HO53" s="129"/>
      <c r="HP53" s="129"/>
      <c r="HQ53" s="129"/>
      <c r="HR53" s="129"/>
      <c r="HS53" s="115"/>
      <c r="HT53" s="115"/>
      <c r="HU53" s="115"/>
      <c r="HV53" s="115"/>
      <c r="HW53" s="115"/>
      <c r="HX53" s="115"/>
      <c r="HY53" s="129"/>
      <c r="HZ53" s="129"/>
      <c r="IA53" s="129"/>
      <c r="IB53" s="129"/>
      <c r="IC53" s="129"/>
      <c r="ID53" s="371"/>
    </row>
    <row r="54" spans="1:238" ht="12.75" customHeight="1">
      <c r="A54" s="343">
        <f>'UD ALZIRA'!A54</f>
        <v>0</v>
      </c>
      <c r="B54" s="71"/>
      <c r="C54" s="235"/>
      <c r="D54" s="88">
        <f t="shared" si="10"/>
        <v>0</v>
      </c>
      <c r="E54" s="192">
        <f t="shared" si="1"/>
        <v>0</v>
      </c>
      <c r="F54" s="130">
        <f t="shared" si="2"/>
        <v>0</v>
      </c>
      <c r="G54" s="130">
        <f t="shared" si="3"/>
        <v>0</v>
      </c>
      <c r="H54" s="130">
        <f t="shared" si="4"/>
        <v>0</v>
      </c>
      <c r="I54" s="130">
        <f t="shared" si="5"/>
        <v>0</v>
      </c>
      <c r="J54" s="193">
        <f t="shared" si="9"/>
        <v>0</v>
      </c>
      <c r="K54" s="181"/>
      <c r="L54" s="65"/>
      <c r="M54" s="65"/>
      <c r="N54" s="65"/>
      <c r="O54" s="65"/>
      <c r="P54" s="65"/>
      <c r="Q54" s="119"/>
      <c r="R54" s="119"/>
      <c r="S54" s="119"/>
      <c r="T54" s="119"/>
      <c r="U54" s="119"/>
      <c r="V54" s="119"/>
      <c r="W54" s="65"/>
      <c r="X54" s="65"/>
      <c r="Y54" s="65"/>
      <c r="Z54" s="65"/>
      <c r="AA54" s="65"/>
      <c r="AB54" s="65"/>
      <c r="AC54" s="119"/>
      <c r="AD54" s="119"/>
      <c r="AE54" s="119"/>
      <c r="AF54" s="119"/>
      <c r="AG54" s="119"/>
      <c r="AH54" s="119"/>
      <c r="AI54" s="65"/>
      <c r="AJ54" s="65"/>
      <c r="AK54" s="65"/>
      <c r="AL54" s="65"/>
      <c r="AM54" s="65"/>
      <c r="AN54" s="65"/>
      <c r="AO54" s="119"/>
      <c r="AP54" s="119"/>
      <c r="AQ54" s="119"/>
      <c r="AR54" s="119"/>
      <c r="AS54" s="119"/>
      <c r="AT54" s="119"/>
      <c r="AU54" s="65"/>
      <c r="AV54" s="65"/>
      <c r="AW54" s="65"/>
      <c r="AX54" s="65"/>
      <c r="AY54" s="65"/>
      <c r="AZ54" s="65"/>
      <c r="BA54" s="119"/>
      <c r="BB54" s="119"/>
      <c r="BC54" s="119"/>
      <c r="BD54" s="119"/>
      <c r="BE54" s="129"/>
      <c r="BF54" s="129"/>
      <c r="BG54" s="115"/>
      <c r="BH54" s="115"/>
      <c r="BI54" s="115"/>
      <c r="BJ54" s="115"/>
      <c r="BK54" s="115"/>
      <c r="BL54" s="115"/>
      <c r="BM54" s="129"/>
      <c r="BN54" s="129"/>
      <c r="BO54" s="129"/>
      <c r="BP54" s="129"/>
      <c r="BQ54" s="129"/>
      <c r="BR54" s="129"/>
      <c r="BS54" s="115"/>
      <c r="BT54" s="115"/>
      <c r="BU54" s="115"/>
      <c r="BV54" s="115"/>
      <c r="BW54" s="115"/>
      <c r="BX54" s="115"/>
      <c r="BY54" s="129"/>
      <c r="BZ54" s="129"/>
      <c r="CA54" s="129"/>
      <c r="CB54" s="129"/>
      <c r="CC54" s="129"/>
      <c r="CD54" s="135"/>
      <c r="CE54" s="115"/>
      <c r="CF54" s="115"/>
      <c r="CG54" s="115"/>
      <c r="CH54" s="115"/>
      <c r="CI54" s="115"/>
      <c r="CJ54" s="115"/>
      <c r="CK54" s="129"/>
      <c r="CL54" s="129"/>
      <c r="CM54" s="129"/>
      <c r="CN54" s="129"/>
      <c r="CO54" s="129"/>
      <c r="CP54" s="129"/>
      <c r="CQ54" s="115"/>
      <c r="CR54" s="115"/>
      <c r="CS54" s="115"/>
      <c r="CT54" s="115"/>
      <c r="CU54" s="115"/>
      <c r="CV54" s="115"/>
      <c r="CW54" s="129"/>
      <c r="CX54" s="129"/>
      <c r="CY54" s="129"/>
      <c r="CZ54" s="129"/>
      <c r="DA54" s="129"/>
      <c r="DB54" s="129"/>
      <c r="DC54" s="115"/>
      <c r="DD54" s="115"/>
      <c r="DE54" s="115"/>
      <c r="DF54" s="115"/>
      <c r="DG54" s="115"/>
      <c r="DH54" s="115"/>
      <c r="DI54" s="129"/>
      <c r="DJ54" s="129"/>
      <c r="DK54" s="129"/>
      <c r="DL54" s="129"/>
      <c r="DM54" s="129"/>
      <c r="DN54" s="129"/>
      <c r="DO54" s="115"/>
      <c r="DP54" s="115"/>
      <c r="DQ54" s="115"/>
      <c r="DR54" s="115"/>
      <c r="DS54" s="115"/>
      <c r="DT54" s="115"/>
      <c r="DU54" s="129"/>
      <c r="DV54" s="129"/>
      <c r="DW54" s="129"/>
      <c r="DX54" s="129"/>
      <c r="DY54" s="129"/>
      <c r="DZ54" s="129"/>
      <c r="EA54" s="115"/>
      <c r="EB54" s="115"/>
      <c r="EC54" s="115"/>
      <c r="ED54" s="115"/>
      <c r="EE54" s="115"/>
      <c r="EF54" s="115"/>
      <c r="EG54" s="129"/>
      <c r="EH54" s="129"/>
      <c r="EI54" s="129"/>
      <c r="EJ54" s="129"/>
      <c r="EK54" s="129"/>
      <c r="EL54" s="129"/>
      <c r="EM54" s="115"/>
      <c r="EN54" s="115"/>
      <c r="EO54" s="115"/>
      <c r="EP54" s="115"/>
      <c r="EQ54" s="115"/>
      <c r="ER54" s="115"/>
      <c r="ES54" s="129"/>
      <c r="ET54" s="129"/>
      <c r="EU54" s="129"/>
      <c r="EV54" s="129"/>
      <c r="EW54" s="129"/>
      <c r="EX54" s="129"/>
      <c r="EY54" s="115"/>
      <c r="EZ54" s="115"/>
      <c r="FA54" s="115"/>
      <c r="FB54" s="115"/>
      <c r="FC54" s="115"/>
      <c r="FD54" s="115"/>
      <c r="FE54" s="129"/>
      <c r="FF54" s="129"/>
      <c r="FG54" s="129"/>
      <c r="FH54" s="129"/>
      <c r="FI54" s="129"/>
      <c r="FJ54" s="129"/>
      <c r="FK54" s="115"/>
      <c r="FL54" s="115"/>
      <c r="FM54" s="115"/>
      <c r="FN54" s="115"/>
      <c r="FO54" s="115"/>
      <c r="FP54" s="115"/>
      <c r="FQ54" s="129"/>
      <c r="FR54" s="129"/>
      <c r="FS54" s="129"/>
      <c r="FT54" s="129"/>
      <c r="FU54" s="129"/>
      <c r="FV54" s="129"/>
      <c r="FW54" s="115"/>
      <c r="FX54" s="115"/>
      <c r="FY54" s="115"/>
      <c r="FZ54" s="115"/>
      <c r="GA54" s="115"/>
      <c r="GB54" s="115"/>
      <c r="GC54" s="129"/>
      <c r="GD54" s="129"/>
      <c r="GE54" s="129"/>
      <c r="GF54" s="129"/>
      <c r="GG54" s="129"/>
      <c r="GH54" s="129"/>
      <c r="GI54" s="115"/>
      <c r="GJ54" s="115"/>
      <c r="GK54" s="115"/>
      <c r="GL54" s="115"/>
      <c r="GM54" s="115"/>
      <c r="GN54" s="115"/>
      <c r="GO54" s="129"/>
      <c r="GP54" s="129"/>
      <c r="GQ54" s="129"/>
      <c r="GR54" s="129"/>
      <c r="GS54" s="129"/>
      <c r="GT54" s="129"/>
      <c r="GU54" s="115"/>
      <c r="GV54" s="115"/>
      <c r="GW54" s="115"/>
      <c r="GX54" s="115"/>
      <c r="GY54" s="115"/>
      <c r="GZ54" s="115"/>
      <c r="HA54" s="129"/>
      <c r="HB54" s="129"/>
      <c r="HC54" s="129"/>
      <c r="HD54" s="129"/>
      <c r="HE54" s="129"/>
      <c r="HF54" s="129"/>
      <c r="HG54" s="115"/>
      <c r="HH54" s="115"/>
      <c r="HI54" s="115"/>
      <c r="HJ54" s="115"/>
      <c r="HK54" s="115"/>
      <c r="HL54" s="115"/>
      <c r="HM54" s="129"/>
      <c r="HN54" s="129"/>
      <c r="HO54" s="129"/>
      <c r="HP54" s="129"/>
      <c r="HQ54" s="129"/>
      <c r="HR54" s="129"/>
      <c r="HS54" s="115"/>
      <c r="HT54" s="115"/>
      <c r="HU54" s="115"/>
      <c r="HV54" s="115"/>
      <c r="HW54" s="115"/>
      <c r="HX54" s="115"/>
      <c r="HY54" s="129"/>
      <c r="HZ54" s="129"/>
      <c r="IA54" s="129"/>
      <c r="IB54" s="129"/>
      <c r="IC54" s="129"/>
      <c r="ID54" s="371"/>
    </row>
    <row r="55" spans="1:238" ht="12.75" customHeight="1">
      <c r="A55" s="343" t="e">
        <f>'UD ALZIRA'!#REF!</f>
        <v>#REF!</v>
      </c>
      <c r="B55" s="71"/>
      <c r="C55" s="235"/>
      <c r="D55" s="88">
        <f t="shared" si="10"/>
        <v>0</v>
      </c>
      <c r="E55" s="192">
        <f t="shared" si="1"/>
        <v>0</v>
      </c>
      <c r="F55" s="130">
        <f t="shared" si="2"/>
        <v>0</v>
      </c>
      <c r="G55" s="130">
        <f t="shared" si="3"/>
        <v>0</v>
      </c>
      <c r="H55" s="130">
        <f t="shared" si="4"/>
        <v>0</v>
      </c>
      <c r="I55" s="130">
        <f t="shared" si="5"/>
        <v>0</v>
      </c>
      <c r="J55" s="193">
        <f t="shared" si="9"/>
        <v>0</v>
      </c>
      <c r="K55" s="181"/>
      <c r="L55" s="65"/>
      <c r="M55" s="65"/>
      <c r="N55" s="65"/>
      <c r="O55" s="65"/>
      <c r="P55" s="65"/>
      <c r="Q55" s="119"/>
      <c r="R55" s="119"/>
      <c r="S55" s="119"/>
      <c r="T55" s="119"/>
      <c r="U55" s="119"/>
      <c r="V55" s="119"/>
      <c r="W55" s="65"/>
      <c r="X55" s="65"/>
      <c r="Y55" s="65"/>
      <c r="Z55" s="65"/>
      <c r="AA55" s="65"/>
      <c r="AB55" s="65"/>
      <c r="AC55" s="119"/>
      <c r="AD55" s="119"/>
      <c r="AE55" s="119"/>
      <c r="AF55" s="119"/>
      <c r="AG55" s="119"/>
      <c r="AH55" s="119"/>
      <c r="AI55" s="65"/>
      <c r="AJ55" s="65"/>
      <c r="AK55" s="65"/>
      <c r="AL55" s="65"/>
      <c r="AM55" s="65"/>
      <c r="AN55" s="65"/>
      <c r="AO55" s="119"/>
      <c r="AP55" s="119"/>
      <c r="AQ55" s="119"/>
      <c r="AR55" s="119"/>
      <c r="AS55" s="119"/>
      <c r="AT55" s="119"/>
      <c r="AU55" s="65"/>
      <c r="AV55" s="65"/>
      <c r="AW55" s="65"/>
      <c r="AX55" s="65"/>
      <c r="AY55" s="65"/>
      <c r="AZ55" s="65"/>
      <c r="BA55" s="119"/>
      <c r="BB55" s="119"/>
      <c r="BC55" s="119"/>
      <c r="BD55" s="119"/>
      <c r="BE55" s="129"/>
      <c r="BF55" s="129"/>
      <c r="BG55" s="115"/>
      <c r="BH55" s="115"/>
      <c r="BI55" s="115"/>
      <c r="BJ55" s="115"/>
      <c r="BK55" s="115"/>
      <c r="BL55" s="115"/>
      <c r="BM55" s="129"/>
      <c r="BN55" s="129"/>
      <c r="BO55" s="129"/>
      <c r="BP55" s="129"/>
      <c r="BQ55" s="129"/>
      <c r="BR55" s="129"/>
      <c r="BS55" s="115"/>
      <c r="BT55" s="115"/>
      <c r="BU55" s="115"/>
      <c r="BV55" s="115"/>
      <c r="BW55" s="115"/>
      <c r="BX55" s="115"/>
      <c r="BY55" s="129"/>
      <c r="BZ55" s="129"/>
      <c r="CA55" s="129"/>
      <c r="CB55" s="129"/>
      <c r="CC55" s="129"/>
      <c r="CD55" s="135"/>
      <c r="CE55" s="115"/>
      <c r="CF55" s="115"/>
      <c r="CG55" s="115"/>
      <c r="CH55" s="115"/>
      <c r="CI55" s="115"/>
      <c r="CJ55" s="115"/>
      <c r="CK55" s="129"/>
      <c r="CL55" s="129"/>
      <c r="CM55" s="129"/>
      <c r="CN55" s="129"/>
      <c r="CO55" s="129"/>
      <c r="CP55" s="129"/>
      <c r="CQ55" s="115"/>
      <c r="CR55" s="115"/>
      <c r="CS55" s="115"/>
      <c r="CT55" s="115"/>
      <c r="CU55" s="115"/>
      <c r="CV55" s="115"/>
      <c r="CW55" s="129"/>
      <c r="CX55" s="129"/>
      <c r="CY55" s="129"/>
      <c r="CZ55" s="129"/>
      <c r="DA55" s="129"/>
      <c r="DB55" s="129"/>
      <c r="DC55" s="115"/>
      <c r="DD55" s="115"/>
      <c r="DE55" s="115"/>
      <c r="DF55" s="115"/>
      <c r="DG55" s="115"/>
      <c r="DH55" s="115"/>
      <c r="DI55" s="129"/>
      <c r="DJ55" s="129"/>
      <c r="DK55" s="129"/>
      <c r="DL55" s="129"/>
      <c r="DM55" s="129"/>
      <c r="DN55" s="129"/>
      <c r="DO55" s="115"/>
      <c r="DP55" s="115"/>
      <c r="DQ55" s="115"/>
      <c r="DR55" s="115"/>
      <c r="DS55" s="115"/>
      <c r="DT55" s="115"/>
      <c r="DU55" s="129"/>
      <c r="DV55" s="129"/>
      <c r="DW55" s="129"/>
      <c r="DX55" s="129"/>
      <c r="DY55" s="129"/>
      <c r="DZ55" s="129"/>
      <c r="EA55" s="115"/>
      <c r="EB55" s="115"/>
      <c r="EC55" s="115"/>
      <c r="ED55" s="115"/>
      <c r="EE55" s="115"/>
      <c r="EF55" s="115"/>
      <c r="EG55" s="129"/>
      <c r="EH55" s="129"/>
      <c r="EI55" s="129"/>
      <c r="EJ55" s="129"/>
      <c r="EK55" s="129"/>
      <c r="EL55" s="129"/>
      <c r="EM55" s="115"/>
      <c r="EN55" s="115"/>
      <c r="EO55" s="115"/>
      <c r="EP55" s="115"/>
      <c r="EQ55" s="115"/>
      <c r="ER55" s="115"/>
      <c r="ES55" s="129"/>
      <c r="ET55" s="129"/>
      <c r="EU55" s="129"/>
      <c r="EV55" s="129"/>
      <c r="EW55" s="129"/>
      <c r="EX55" s="129"/>
      <c r="EY55" s="115"/>
      <c r="EZ55" s="115"/>
      <c r="FA55" s="115"/>
      <c r="FB55" s="115"/>
      <c r="FC55" s="115"/>
      <c r="FD55" s="115"/>
      <c r="FE55" s="129"/>
      <c r="FF55" s="129"/>
      <c r="FG55" s="129"/>
      <c r="FH55" s="129"/>
      <c r="FI55" s="129"/>
      <c r="FJ55" s="129"/>
      <c r="FK55" s="115"/>
      <c r="FL55" s="115"/>
      <c r="FM55" s="115"/>
      <c r="FN55" s="115"/>
      <c r="FO55" s="115"/>
      <c r="FP55" s="115"/>
      <c r="FQ55" s="129"/>
      <c r="FR55" s="129"/>
      <c r="FS55" s="129"/>
      <c r="FT55" s="129"/>
      <c r="FU55" s="129"/>
      <c r="FV55" s="129"/>
      <c r="FW55" s="115"/>
      <c r="FX55" s="115"/>
      <c r="FY55" s="115"/>
      <c r="FZ55" s="115"/>
      <c r="GA55" s="115"/>
      <c r="GB55" s="115"/>
      <c r="GC55" s="129"/>
      <c r="GD55" s="129"/>
      <c r="GE55" s="129"/>
      <c r="GF55" s="129"/>
      <c r="GG55" s="129"/>
      <c r="GH55" s="129"/>
      <c r="GI55" s="115"/>
      <c r="GJ55" s="115"/>
      <c r="GK55" s="115"/>
      <c r="GL55" s="115"/>
      <c r="GM55" s="115"/>
      <c r="GN55" s="115"/>
      <c r="GO55" s="129"/>
      <c r="GP55" s="129"/>
      <c r="GQ55" s="129"/>
      <c r="GR55" s="129"/>
      <c r="GS55" s="129"/>
      <c r="GT55" s="129"/>
      <c r="GU55" s="115"/>
      <c r="GV55" s="115"/>
      <c r="GW55" s="115"/>
      <c r="GX55" s="115"/>
      <c r="GY55" s="115"/>
      <c r="GZ55" s="115"/>
      <c r="HA55" s="129"/>
      <c r="HB55" s="129"/>
      <c r="HC55" s="129"/>
      <c r="HD55" s="129"/>
      <c r="HE55" s="129"/>
      <c r="HF55" s="129"/>
      <c r="HG55" s="115"/>
      <c r="HH55" s="115"/>
      <c r="HI55" s="115"/>
      <c r="HJ55" s="115"/>
      <c r="HK55" s="115"/>
      <c r="HL55" s="115"/>
      <c r="HM55" s="129"/>
      <c r="HN55" s="129"/>
      <c r="HO55" s="129"/>
      <c r="HP55" s="129"/>
      <c r="HQ55" s="129"/>
      <c r="HR55" s="129"/>
      <c r="HS55" s="115"/>
      <c r="HT55" s="115"/>
      <c r="HU55" s="115"/>
      <c r="HV55" s="115"/>
      <c r="HW55" s="115"/>
      <c r="HX55" s="115"/>
      <c r="HY55" s="129"/>
      <c r="HZ55" s="129"/>
      <c r="IA55" s="129"/>
      <c r="IB55" s="129"/>
      <c r="IC55" s="129"/>
      <c r="ID55" s="371"/>
    </row>
    <row r="56" spans="1:238" ht="12.75" customHeight="1">
      <c r="A56" s="343">
        <f>'UD ALZIRA'!A55</f>
        <v>0</v>
      </c>
      <c r="B56" s="71"/>
      <c r="C56" s="235"/>
      <c r="D56" s="88">
        <f t="shared" si="10"/>
        <v>0</v>
      </c>
      <c r="E56" s="192">
        <f t="shared" si="1"/>
        <v>0</v>
      </c>
      <c r="F56" s="130">
        <f t="shared" si="2"/>
        <v>0</v>
      </c>
      <c r="G56" s="130">
        <f t="shared" si="3"/>
        <v>0</v>
      </c>
      <c r="H56" s="130">
        <f t="shared" si="4"/>
        <v>0</v>
      </c>
      <c r="I56" s="130">
        <f t="shared" si="5"/>
        <v>0</v>
      </c>
      <c r="J56" s="193">
        <f t="shared" si="9"/>
        <v>0</v>
      </c>
      <c r="K56" s="181"/>
      <c r="L56" s="65"/>
      <c r="M56" s="65"/>
      <c r="N56" s="65"/>
      <c r="O56" s="65"/>
      <c r="P56" s="65"/>
      <c r="Q56" s="119"/>
      <c r="R56" s="119"/>
      <c r="S56" s="119"/>
      <c r="T56" s="119"/>
      <c r="U56" s="119"/>
      <c r="V56" s="119"/>
      <c r="W56" s="65"/>
      <c r="X56" s="65"/>
      <c r="Y56" s="65"/>
      <c r="Z56" s="65"/>
      <c r="AA56" s="65"/>
      <c r="AB56" s="65"/>
      <c r="AC56" s="119"/>
      <c r="AD56" s="119"/>
      <c r="AE56" s="119"/>
      <c r="AF56" s="119"/>
      <c r="AG56" s="119"/>
      <c r="AH56" s="119"/>
      <c r="AI56" s="65"/>
      <c r="AJ56" s="65"/>
      <c r="AK56" s="65"/>
      <c r="AL56" s="65"/>
      <c r="AM56" s="65"/>
      <c r="AN56" s="65"/>
      <c r="AO56" s="119"/>
      <c r="AP56" s="119"/>
      <c r="AQ56" s="119"/>
      <c r="AR56" s="119"/>
      <c r="AS56" s="119"/>
      <c r="AT56" s="119"/>
      <c r="AU56" s="65"/>
      <c r="AV56" s="65"/>
      <c r="AW56" s="65"/>
      <c r="AX56" s="65"/>
      <c r="AY56" s="65"/>
      <c r="AZ56" s="65"/>
      <c r="BA56" s="119"/>
      <c r="BB56" s="119"/>
      <c r="BC56" s="119"/>
      <c r="BD56" s="119"/>
      <c r="BE56" s="129"/>
      <c r="BF56" s="129"/>
      <c r="BG56" s="115"/>
      <c r="BH56" s="115"/>
      <c r="BI56" s="115"/>
      <c r="BJ56" s="115"/>
      <c r="BK56" s="115"/>
      <c r="BL56" s="115"/>
      <c r="BM56" s="129"/>
      <c r="BN56" s="129"/>
      <c r="BO56" s="129"/>
      <c r="BP56" s="129"/>
      <c r="BQ56" s="129"/>
      <c r="BR56" s="129"/>
      <c r="BS56" s="115"/>
      <c r="BT56" s="115"/>
      <c r="BU56" s="115"/>
      <c r="BV56" s="115"/>
      <c r="BW56" s="115"/>
      <c r="BX56" s="115"/>
      <c r="BY56" s="129"/>
      <c r="BZ56" s="129"/>
      <c r="CA56" s="129"/>
      <c r="CB56" s="129"/>
      <c r="CC56" s="129"/>
      <c r="CD56" s="135"/>
      <c r="CE56" s="115"/>
      <c r="CF56" s="115"/>
      <c r="CG56" s="115"/>
      <c r="CH56" s="115"/>
      <c r="CI56" s="115"/>
      <c r="CJ56" s="115"/>
      <c r="CK56" s="129"/>
      <c r="CL56" s="129"/>
      <c r="CM56" s="129"/>
      <c r="CN56" s="129"/>
      <c r="CO56" s="129"/>
      <c r="CP56" s="129"/>
      <c r="CQ56" s="115"/>
      <c r="CR56" s="115"/>
      <c r="CS56" s="115"/>
      <c r="CT56" s="115"/>
      <c r="CU56" s="115"/>
      <c r="CV56" s="115"/>
      <c r="CW56" s="129"/>
      <c r="CX56" s="129"/>
      <c r="CY56" s="129"/>
      <c r="CZ56" s="129"/>
      <c r="DA56" s="129"/>
      <c r="DB56" s="129"/>
      <c r="DC56" s="115"/>
      <c r="DD56" s="115"/>
      <c r="DE56" s="115"/>
      <c r="DF56" s="115"/>
      <c r="DG56" s="115"/>
      <c r="DH56" s="115"/>
      <c r="DI56" s="129"/>
      <c r="DJ56" s="129"/>
      <c r="DK56" s="129"/>
      <c r="DL56" s="129"/>
      <c r="DM56" s="129"/>
      <c r="DN56" s="129"/>
      <c r="DO56" s="115"/>
      <c r="DP56" s="115"/>
      <c r="DQ56" s="115"/>
      <c r="DR56" s="115"/>
      <c r="DS56" s="115"/>
      <c r="DT56" s="115"/>
      <c r="DU56" s="129"/>
      <c r="DV56" s="129"/>
      <c r="DW56" s="129"/>
      <c r="DX56" s="129"/>
      <c r="DY56" s="129"/>
      <c r="DZ56" s="129"/>
      <c r="EA56" s="115"/>
      <c r="EB56" s="115"/>
      <c r="EC56" s="115"/>
      <c r="ED56" s="115"/>
      <c r="EE56" s="115"/>
      <c r="EF56" s="115"/>
      <c r="EG56" s="129"/>
      <c r="EH56" s="129"/>
      <c r="EI56" s="129"/>
      <c r="EJ56" s="129"/>
      <c r="EK56" s="129"/>
      <c r="EL56" s="129"/>
      <c r="EM56" s="115"/>
      <c r="EN56" s="115"/>
      <c r="EO56" s="115"/>
      <c r="EP56" s="115"/>
      <c r="EQ56" s="115"/>
      <c r="ER56" s="115"/>
      <c r="ES56" s="129"/>
      <c r="ET56" s="129"/>
      <c r="EU56" s="129"/>
      <c r="EV56" s="129"/>
      <c r="EW56" s="129"/>
      <c r="EX56" s="129"/>
      <c r="EY56" s="115"/>
      <c r="EZ56" s="115"/>
      <c r="FA56" s="115"/>
      <c r="FB56" s="115"/>
      <c r="FC56" s="115"/>
      <c r="FD56" s="115"/>
      <c r="FE56" s="129"/>
      <c r="FF56" s="129"/>
      <c r="FG56" s="129"/>
      <c r="FH56" s="129"/>
      <c r="FI56" s="129"/>
      <c r="FJ56" s="129"/>
      <c r="FK56" s="115"/>
      <c r="FL56" s="115"/>
      <c r="FM56" s="115"/>
      <c r="FN56" s="115"/>
      <c r="FO56" s="115"/>
      <c r="FP56" s="115"/>
      <c r="FQ56" s="129"/>
      <c r="FR56" s="129"/>
      <c r="FS56" s="129"/>
      <c r="FT56" s="129"/>
      <c r="FU56" s="129"/>
      <c r="FV56" s="129"/>
      <c r="FW56" s="115"/>
      <c r="FX56" s="115"/>
      <c r="FY56" s="115"/>
      <c r="FZ56" s="115"/>
      <c r="GA56" s="115"/>
      <c r="GB56" s="115"/>
      <c r="GC56" s="129"/>
      <c r="GD56" s="129"/>
      <c r="GE56" s="129"/>
      <c r="GF56" s="129"/>
      <c r="GG56" s="129"/>
      <c r="GH56" s="129"/>
      <c r="GI56" s="115"/>
      <c r="GJ56" s="115"/>
      <c r="GK56" s="115"/>
      <c r="GL56" s="115"/>
      <c r="GM56" s="115"/>
      <c r="GN56" s="115"/>
      <c r="GO56" s="129"/>
      <c r="GP56" s="129"/>
      <c r="GQ56" s="129"/>
      <c r="GR56" s="129"/>
      <c r="GS56" s="129"/>
      <c r="GT56" s="129"/>
      <c r="GU56" s="115"/>
      <c r="GV56" s="115"/>
      <c r="GW56" s="115"/>
      <c r="GX56" s="115"/>
      <c r="GY56" s="115"/>
      <c r="GZ56" s="115"/>
      <c r="HA56" s="129"/>
      <c r="HB56" s="129"/>
      <c r="HC56" s="129"/>
      <c r="HD56" s="129"/>
      <c r="HE56" s="129"/>
      <c r="HF56" s="129"/>
      <c r="HG56" s="115"/>
      <c r="HH56" s="115"/>
      <c r="HI56" s="115"/>
      <c r="HJ56" s="115"/>
      <c r="HK56" s="115"/>
      <c r="HL56" s="115"/>
      <c r="HM56" s="129"/>
      <c r="HN56" s="129"/>
      <c r="HO56" s="129"/>
      <c r="HP56" s="129"/>
      <c r="HQ56" s="129"/>
      <c r="HR56" s="129"/>
      <c r="HS56" s="115"/>
      <c r="HT56" s="115"/>
      <c r="HU56" s="115"/>
      <c r="HV56" s="115"/>
      <c r="HW56" s="115"/>
      <c r="HX56" s="115"/>
      <c r="HY56" s="129"/>
      <c r="HZ56" s="129"/>
      <c r="IA56" s="129"/>
      <c r="IB56" s="129"/>
      <c r="IC56" s="129"/>
      <c r="ID56" s="371"/>
    </row>
    <row r="57" spans="1:238" ht="12.75" customHeight="1">
      <c r="A57" s="343">
        <f>'UD ALZIRA'!A56</f>
        <v>0</v>
      </c>
      <c r="B57" s="71"/>
      <c r="C57" s="235"/>
      <c r="D57" s="88">
        <f t="shared" si="10"/>
        <v>0</v>
      </c>
      <c r="E57" s="192">
        <f t="shared" si="1"/>
        <v>0</v>
      </c>
      <c r="F57" s="130">
        <f t="shared" si="2"/>
        <v>0</v>
      </c>
      <c r="G57" s="130">
        <f t="shared" si="3"/>
        <v>0</v>
      </c>
      <c r="H57" s="130">
        <f t="shared" si="4"/>
        <v>0</v>
      </c>
      <c r="I57" s="130">
        <f t="shared" si="5"/>
        <v>0</v>
      </c>
      <c r="J57" s="193">
        <f t="shared" si="9"/>
        <v>0</v>
      </c>
      <c r="K57" s="181"/>
      <c r="L57" s="65"/>
      <c r="M57" s="65"/>
      <c r="N57" s="65"/>
      <c r="O57" s="65"/>
      <c r="P57" s="65"/>
      <c r="Q57" s="119"/>
      <c r="R57" s="119"/>
      <c r="S57" s="119"/>
      <c r="T57" s="119"/>
      <c r="U57" s="119"/>
      <c r="V57" s="119"/>
      <c r="W57" s="65"/>
      <c r="X57" s="65"/>
      <c r="Y57" s="65"/>
      <c r="Z57" s="65"/>
      <c r="AA57" s="65"/>
      <c r="AB57" s="65"/>
      <c r="AC57" s="119"/>
      <c r="AD57" s="119"/>
      <c r="AE57" s="119"/>
      <c r="AF57" s="119"/>
      <c r="AG57" s="119"/>
      <c r="AH57" s="119"/>
      <c r="AI57" s="65"/>
      <c r="AJ57" s="65"/>
      <c r="AK57" s="65"/>
      <c r="AL57" s="65"/>
      <c r="AM57" s="65"/>
      <c r="AN57" s="65"/>
      <c r="AO57" s="119"/>
      <c r="AP57" s="119"/>
      <c r="AQ57" s="119"/>
      <c r="AR57" s="119"/>
      <c r="AS57" s="119"/>
      <c r="AT57" s="119"/>
      <c r="AU57" s="65"/>
      <c r="AV57" s="65"/>
      <c r="AW57" s="65"/>
      <c r="AX57" s="65"/>
      <c r="AY57" s="65"/>
      <c r="AZ57" s="65"/>
      <c r="BA57" s="119"/>
      <c r="BB57" s="119"/>
      <c r="BC57" s="119"/>
      <c r="BD57" s="119"/>
      <c r="BE57" s="129"/>
      <c r="BF57" s="129"/>
      <c r="BG57" s="115"/>
      <c r="BH57" s="115"/>
      <c r="BI57" s="115"/>
      <c r="BJ57" s="115"/>
      <c r="BK57" s="115"/>
      <c r="BL57" s="115"/>
      <c r="BM57" s="129"/>
      <c r="BN57" s="129"/>
      <c r="BO57" s="129"/>
      <c r="BP57" s="129"/>
      <c r="BQ57" s="129"/>
      <c r="BR57" s="129"/>
      <c r="BS57" s="115"/>
      <c r="BT57" s="115"/>
      <c r="BU57" s="115"/>
      <c r="BV57" s="115"/>
      <c r="BW57" s="115"/>
      <c r="BX57" s="115"/>
      <c r="BY57" s="129"/>
      <c r="BZ57" s="129"/>
      <c r="CA57" s="129"/>
      <c r="CB57" s="129"/>
      <c r="CC57" s="129"/>
      <c r="CD57" s="135"/>
      <c r="CE57" s="115"/>
      <c r="CF57" s="115"/>
      <c r="CG57" s="115"/>
      <c r="CH57" s="115"/>
      <c r="CI57" s="115"/>
      <c r="CJ57" s="115"/>
      <c r="CK57" s="129"/>
      <c r="CL57" s="129"/>
      <c r="CM57" s="129"/>
      <c r="CN57" s="129"/>
      <c r="CO57" s="129"/>
      <c r="CP57" s="129"/>
      <c r="CQ57" s="115"/>
      <c r="CR57" s="115"/>
      <c r="CS57" s="115"/>
      <c r="CT57" s="115"/>
      <c r="CU57" s="115"/>
      <c r="CV57" s="115"/>
      <c r="CW57" s="129"/>
      <c r="CX57" s="129"/>
      <c r="CY57" s="129"/>
      <c r="CZ57" s="129"/>
      <c r="DA57" s="129"/>
      <c r="DB57" s="129"/>
      <c r="DC57" s="115"/>
      <c r="DD57" s="115"/>
      <c r="DE57" s="115"/>
      <c r="DF57" s="115"/>
      <c r="DG57" s="115"/>
      <c r="DH57" s="115"/>
      <c r="DI57" s="129"/>
      <c r="DJ57" s="129"/>
      <c r="DK57" s="129"/>
      <c r="DL57" s="129"/>
      <c r="DM57" s="129"/>
      <c r="DN57" s="129"/>
      <c r="DO57" s="115"/>
      <c r="DP57" s="115"/>
      <c r="DQ57" s="115"/>
      <c r="DR57" s="115"/>
      <c r="DS57" s="115"/>
      <c r="DT57" s="115"/>
      <c r="DU57" s="129"/>
      <c r="DV57" s="129"/>
      <c r="DW57" s="129"/>
      <c r="DX57" s="129"/>
      <c r="DY57" s="129"/>
      <c r="DZ57" s="129"/>
      <c r="EA57" s="115"/>
      <c r="EB57" s="115"/>
      <c r="EC57" s="115"/>
      <c r="ED57" s="115"/>
      <c r="EE57" s="115"/>
      <c r="EF57" s="115"/>
      <c r="EG57" s="129"/>
      <c r="EH57" s="129"/>
      <c r="EI57" s="129"/>
      <c r="EJ57" s="129"/>
      <c r="EK57" s="129"/>
      <c r="EL57" s="129"/>
      <c r="EM57" s="115"/>
      <c r="EN57" s="115"/>
      <c r="EO57" s="115"/>
      <c r="EP57" s="115"/>
      <c r="EQ57" s="115"/>
      <c r="ER57" s="115"/>
      <c r="ES57" s="129"/>
      <c r="ET57" s="129"/>
      <c r="EU57" s="129"/>
      <c r="EV57" s="129"/>
      <c r="EW57" s="129"/>
      <c r="EX57" s="129"/>
      <c r="EY57" s="115"/>
      <c r="EZ57" s="115"/>
      <c r="FA57" s="115"/>
      <c r="FB57" s="115"/>
      <c r="FC57" s="115"/>
      <c r="FD57" s="115"/>
      <c r="FE57" s="129"/>
      <c r="FF57" s="129"/>
      <c r="FG57" s="129"/>
      <c r="FH57" s="129"/>
      <c r="FI57" s="129"/>
      <c r="FJ57" s="129"/>
      <c r="FK57" s="115"/>
      <c r="FL57" s="115"/>
      <c r="FM57" s="115"/>
      <c r="FN57" s="115"/>
      <c r="FO57" s="115"/>
      <c r="FP57" s="115"/>
      <c r="FQ57" s="129"/>
      <c r="FR57" s="129"/>
      <c r="FS57" s="129"/>
      <c r="FT57" s="129"/>
      <c r="FU57" s="129"/>
      <c r="FV57" s="129"/>
      <c r="FW57" s="115"/>
      <c r="FX57" s="115"/>
      <c r="FY57" s="115"/>
      <c r="FZ57" s="115"/>
      <c r="GA57" s="115"/>
      <c r="GB57" s="115"/>
      <c r="GC57" s="129"/>
      <c r="GD57" s="129"/>
      <c r="GE57" s="129"/>
      <c r="GF57" s="129"/>
      <c r="GG57" s="129"/>
      <c r="GH57" s="129"/>
      <c r="GI57" s="115"/>
      <c r="GJ57" s="115"/>
      <c r="GK57" s="115"/>
      <c r="GL57" s="115"/>
      <c r="GM57" s="115"/>
      <c r="GN57" s="115"/>
      <c r="GO57" s="129"/>
      <c r="GP57" s="129"/>
      <c r="GQ57" s="129"/>
      <c r="GR57" s="129"/>
      <c r="GS57" s="129"/>
      <c r="GT57" s="129"/>
      <c r="GU57" s="115"/>
      <c r="GV57" s="115"/>
      <c r="GW57" s="115"/>
      <c r="GX57" s="115"/>
      <c r="GY57" s="115"/>
      <c r="GZ57" s="115"/>
      <c r="HA57" s="129"/>
      <c r="HB57" s="129"/>
      <c r="HC57" s="129"/>
      <c r="HD57" s="129"/>
      <c r="HE57" s="129"/>
      <c r="HF57" s="129"/>
      <c r="HG57" s="115"/>
      <c r="HH57" s="115"/>
      <c r="HI57" s="115"/>
      <c r="HJ57" s="115"/>
      <c r="HK57" s="115"/>
      <c r="HL57" s="115"/>
      <c r="HM57" s="129"/>
      <c r="HN57" s="129"/>
      <c r="HO57" s="129"/>
      <c r="HP57" s="129"/>
      <c r="HQ57" s="129"/>
      <c r="HR57" s="129"/>
      <c r="HS57" s="115"/>
      <c r="HT57" s="115"/>
      <c r="HU57" s="115"/>
      <c r="HV57" s="115"/>
      <c r="HW57" s="115"/>
      <c r="HX57" s="115"/>
      <c r="HY57" s="129"/>
      <c r="HZ57" s="129"/>
      <c r="IA57" s="129"/>
      <c r="IB57" s="129"/>
      <c r="IC57" s="129"/>
      <c r="ID57" s="371"/>
    </row>
    <row r="58" spans="1:238" ht="12.75" customHeight="1">
      <c r="A58" s="343">
        <f>'UD ALZIRA'!A57</f>
        <v>0</v>
      </c>
      <c r="B58" s="71"/>
      <c r="C58" s="235"/>
      <c r="D58" s="88">
        <f t="shared" si="10"/>
        <v>0</v>
      </c>
      <c r="E58" s="192">
        <f t="shared" si="1"/>
        <v>0</v>
      </c>
      <c r="F58" s="130">
        <f t="shared" si="2"/>
        <v>0</v>
      </c>
      <c r="G58" s="130">
        <f t="shared" si="3"/>
        <v>0</v>
      </c>
      <c r="H58" s="130">
        <f t="shared" si="4"/>
        <v>0</v>
      </c>
      <c r="I58" s="130">
        <f t="shared" si="5"/>
        <v>0</v>
      </c>
      <c r="J58" s="193">
        <f t="shared" si="9"/>
        <v>0</v>
      </c>
      <c r="K58" s="181"/>
      <c r="L58" s="65"/>
      <c r="M58" s="65"/>
      <c r="N58" s="65"/>
      <c r="O58" s="65"/>
      <c r="P58" s="65"/>
      <c r="Q58" s="119"/>
      <c r="R58" s="119"/>
      <c r="S58" s="119"/>
      <c r="T58" s="119"/>
      <c r="U58" s="119"/>
      <c r="V58" s="119"/>
      <c r="W58" s="65"/>
      <c r="X58" s="65"/>
      <c r="Y58" s="65"/>
      <c r="Z58" s="65"/>
      <c r="AA58" s="65"/>
      <c r="AB58" s="65"/>
      <c r="AC58" s="119"/>
      <c r="AD58" s="119"/>
      <c r="AE58" s="119"/>
      <c r="AF58" s="119"/>
      <c r="AG58" s="119"/>
      <c r="AH58" s="119"/>
      <c r="AI58" s="65"/>
      <c r="AJ58" s="65"/>
      <c r="AK58" s="65"/>
      <c r="AL58" s="65"/>
      <c r="AM58" s="65"/>
      <c r="AN58" s="65"/>
      <c r="AO58" s="119"/>
      <c r="AP58" s="119"/>
      <c r="AQ58" s="119"/>
      <c r="AR58" s="119"/>
      <c r="AS58" s="119"/>
      <c r="AT58" s="119"/>
      <c r="AU58" s="65"/>
      <c r="AV58" s="65"/>
      <c r="AW58" s="65"/>
      <c r="AX58" s="65"/>
      <c r="AY58" s="65"/>
      <c r="AZ58" s="65"/>
      <c r="BA58" s="119"/>
      <c r="BB58" s="119"/>
      <c r="BC58" s="119"/>
      <c r="BD58" s="119"/>
      <c r="BE58" s="129"/>
      <c r="BF58" s="129"/>
      <c r="BG58" s="115"/>
      <c r="BH58" s="115"/>
      <c r="BI58" s="115"/>
      <c r="BJ58" s="115"/>
      <c r="BK58" s="115"/>
      <c r="BL58" s="115"/>
      <c r="BM58" s="129"/>
      <c r="BN58" s="129"/>
      <c r="BO58" s="129"/>
      <c r="BP58" s="129"/>
      <c r="BQ58" s="129"/>
      <c r="BR58" s="129"/>
      <c r="BS58" s="115"/>
      <c r="BT58" s="115"/>
      <c r="BU58" s="115"/>
      <c r="BV58" s="115"/>
      <c r="BW58" s="115"/>
      <c r="BX58" s="115"/>
      <c r="BY58" s="129"/>
      <c r="BZ58" s="129"/>
      <c r="CA58" s="129"/>
      <c r="CB58" s="129"/>
      <c r="CC58" s="129"/>
      <c r="CD58" s="135"/>
      <c r="CE58" s="115"/>
      <c r="CF58" s="115"/>
      <c r="CG58" s="115"/>
      <c r="CH58" s="115"/>
      <c r="CI58" s="115"/>
      <c r="CJ58" s="115"/>
      <c r="CK58" s="129"/>
      <c r="CL58" s="129"/>
      <c r="CM58" s="129"/>
      <c r="CN58" s="129"/>
      <c r="CO58" s="129"/>
      <c r="CP58" s="129"/>
      <c r="CQ58" s="115"/>
      <c r="CR58" s="115"/>
      <c r="CS58" s="115"/>
      <c r="CT58" s="115"/>
      <c r="CU58" s="115"/>
      <c r="CV58" s="115"/>
      <c r="CW58" s="129"/>
      <c r="CX58" s="129"/>
      <c r="CY58" s="129"/>
      <c r="CZ58" s="129"/>
      <c r="DA58" s="129"/>
      <c r="DB58" s="129"/>
      <c r="DC58" s="115"/>
      <c r="DD58" s="115"/>
      <c r="DE58" s="115"/>
      <c r="DF58" s="115"/>
      <c r="DG58" s="115"/>
      <c r="DH58" s="115"/>
      <c r="DI58" s="129"/>
      <c r="DJ58" s="129"/>
      <c r="DK58" s="129"/>
      <c r="DL58" s="129"/>
      <c r="DM58" s="129"/>
      <c r="DN58" s="129"/>
      <c r="DO58" s="115"/>
      <c r="DP58" s="115"/>
      <c r="DQ58" s="115"/>
      <c r="DR58" s="115"/>
      <c r="DS58" s="115"/>
      <c r="DT58" s="115"/>
      <c r="DU58" s="129"/>
      <c r="DV58" s="129"/>
      <c r="DW58" s="129"/>
      <c r="DX58" s="129"/>
      <c r="DY58" s="129"/>
      <c r="DZ58" s="129"/>
      <c r="EA58" s="115"/>
      <c r="EB58" s="115"/>
      <c r="EC58" s="115"/>
      <c r="ED58" s="115"/>
      <c r="EE58" s="115"/>
      <c r="EF58" s="115"/>
      <c r="EG58" s="129"/>
      <c r="EH58" s="129"/>
      <c r="EI58" s="129"/>
      <c r="EJ58" s="129"/>
      <c r="EK58" s="129"/>
      <c r="EL58" s="129"/>
      <c r="EM58" s="115"/>
      <c r="EN58" s="115"/>
      <c r="EO58" s="115"/>
      <c r="EP58" s="115"/>
      <c r="EQ58" s="115"/>
      <c r="ER58" s="115"/>
      <c r="ES58" s="129"/>
      <c r="ET58" s="129"/>
      <c r="EU58" s="129"/>
      <c r="EV58" s="129"/>
      <c r="EW58" s="129"/>
      <c r="EX58" s="129"/>
      <c r="EY58" s="115"/>
      <c r="EZ58" s="115"/>
      <c r="FA58" s="115"/>
      <c r="FB58" s="115"/>
      <c r="FC58" s="115"/>
      <c r="FD58" s="115"/>
      <c r="FE58" s="129"/>
      <c r="FF58" s="129"/>
      <c r="FG58" s="129"/>
      <c r="FH58" s="129"/>
      <c r="FI58" s="129"/>
      <c r="FJ58" s="129"/>
      <c r="FK58" s="115"/>
      <c r="FL58" s="115"/>
      <c r="FM58" s="115"/>
      <c r="FN58" s="115"/>
      <c r="FO58" s="115"/>
      <c r="FP58" s="115"/>
      <c r="FQ58" s="129"/>
      <c r="FR58" s="129"/>
      <c r="FS58" s="129"/>
      <c r="FT58" s="129"/>
      <c r="FU58" s="129"/>
      <c r="FV58" s="129"/>
      <c r="FW58" s="115"/>
      <c r="FX58" s="115"/>
      <c r="FY58" s="115"/>
      <c r="FZ58" s="115"/>
      <c r="GA58" s="115"/>
      <c r="GB58" s="115"/>
      <c r="GC58" s="129"/>
      <c r="GD58" s="129"/>
      <c r="GE58" s="129"/>
      <c r="GF58" s="129"/>
      <c r="GG58" s="129"/>
      <c r="GH58" s="129"/>
      <c r="GI58" s="115"/>
      <c r="GJ58" s="115"/>
      <c r="GK58" s="115"/>
      <c r="GL58" s="115"/>
      <c r="GM58" s="115"/>
      <c r="GN58" s="115"/>
      <c r="GO58" s="129"/>
      <c r="GP58" s="129"/>
      <c r="GQ58" s="129"/>
      <c r="GR58" s="129"/>
      <c r="GS58" s="129"/>
      <c r="GT58" s="129"/>
      <c r="GU58" s="115"/>
      <c r="GV58" s="115"/>
      <c r="GW58" s="115"/>
      <c r="GX58" s="115"/>
      <c r="GY58" s="115"/>
      <c r="GZ58" s="115"/>
      <c r="HA58" s="129"/>
      <c r="HB58" s="129"/>
      <c r="HC58" s="129"/>
      <c r="HD58" s="129"/>
      <c r="HE58" s="129"/>
      <c r="HF58" s="129"/>
      <c r="HG58" s="115"/>
      <c r="HH58" s="115"/>
      <c r="HI58" s="115"/>
      <c r="HJ58" s="115"/>
      <c r="HK58" s="115"/>
      <c r="HL58" s="115"/>
      <c r="HM58" s="129"/>
      <c r="HN58" s="129"/>
      <c r="HO58" s="129"/>
      <c r="HP58" s="129"/>
      <c r="HQ58" s="129"/>
      <c r="HR58" s="129"/>
      <c r="HS58" s="115"/>
      <c r="HT58" s="115"/>
      <c r="HU58" s="115"/>
      <c r="HV58" s="115"/>
      <c r="HW58" s="115"/>
      <c r="HX58" s="115"/>
      <c r="HY58" s="129"/>
      <c r="HZ58" s="129"/>
      <c r="IA58" s="129"/>
      <c r="IB58" s="129"/>
      <c r="IC58" s="129"/>
      <c r="ID58" s="371"/>
    </row>
    <row r="59" spans="1:238" ht="12.75" customHeight="1">
      <c r="A59" s="343" t="e">
        <f>'UD ALZIRA'!#REF!</f>
        <v>#REF!</v>
      </c>
      <c r="B59" s="71"/>
      <c r="C59" s="235"/>
      <c r="D59" s="88">
        <f t="shared" si="10"/>
        <v>0</v>
      </c>
      <c r="E59" s="192">
        <f t="shared" si="1"/>
        <v>0</v>
      </c>
      <c r="F59" s="130">
        <f t="shared" si="2"/>
        <v>0</v>
      </c>
      <c r="G59" s="130">
        <f t="shared" si="3"/>
        <v>0</v>
      </c>
      <c r="H59" s="130">
        <f t="shared" si="4"/>
        <v>0</v>
      </c>
      <c r="I59" s="130">
        <f t="shared" si="5"/>
        <v>0</v>
      </c>
      <c r="J59" s="193">
        <f t="shared" si="9"/>
        <v>0</v>
      </c>
      <c r="K59" s="181"/>
      <c r="L59" s="65"/>
      <c r="M59" s="65"/>
      <c r="N59" s="65"/>
      <c r="O59" s="65"/>
      <c r="P59" s="65"/>
      <c r="Q59" s="119"/>
      <c r="R59" s="119"/>
      <c r="S59" s="119"/>
      <c r="T59" s="119"/>
      <c r="U59" s="119"/>
      <c r="V59" s="119"/>
      <c r="W59" s="65"/>
      <c r="X59" s="65"/>
      <c r="Y59" s="65"/>
      <c r="Z59" s="65"/>
      <c r="AA59" s="65"/>
      <c r="AB59" s="65"/>
      <c r="AC59" s="119"/>
      <c r="AD59" s="119"/>
      <c r="AE59" s="119"/>
      <c r="AF59" s="119"/>
      <c r="AG59" s="119"/>
      <c r="AH59" s="119"/>
      <c r="AI59" s="65"/>
      <c r="AJ59" s="65"/>
      <c r="AK59" s="65"/>
      <c r="AL59" s="65"/>
      <c r="AM59" s="65"/>
      <c r="AN59" s="65"/>
      <c r="AO59" s="119"/>
      <c r="AP59" s="119"/>
      <c r="AQ59" s="119"/>
      <c r="AR59" s="119"/>
      <c r="AS59" s="119"/>
      <c r="AT59" s="119"/>
      <c r="AU59" s="65"/>
      <c r="AV59" s="65"/>
      <c r="AW59" s="65"/>
      <c r="AX59" s="65"/>
      <c r="AY59" s="65"/>
      <c r="AZ59" s="65"/>
      <c r="BA59" s="119"/>
      <c r="BB59" s="119"/>
      <c r="BC59" s="119"/>
      <c r="BD59" s="119"/>
      <c r="BE59" s="129"/>
      <c r="BF59" s="129"/>
      <c r="BG59" s="115"/>
      <c r="BH59" s="115"/>
      <c r="BI59" s="115"/>
      <c r="BJ59" s="115"/>
      <c r="BK59" s="115"/>
      <c r="BL59" s="115"/>
      <c r="BM59" s="129"/>
      <c r="BN59" s="129"/>
      <c r="BO59" s="129"/>
      <c r="BP59" s="129"/>
      <c r="BQ59" s="129"/>
      <c r="BR59" s="129"/>
      <c r="BS59" s="115"/>
      <c r="BT59" s="115"/>
      <c r="BU59" s="115"/>
      <c r="BV59" s="115"/>
      <c r="BW59" s="115"/>
      <c r="BX59" s="115"/>
      <c r="BY59" s="129"/>
      <c r="BZ59" s="129"/>
      <c r="CA59" s="129"/>
      <c r="CB59" s="129"/>
      <c r="CC59" s="129"/>
      <c r="CD59" s="135"/>
      <c r="CE59" s="115"/>
      <c r="CF59" s="115"/>
      <c r="CG59" s="115"/>
      <c r="CH59" s="115"/>
      <c r="CI59" s="115"/>
      <c r="CJ59" s="115"/>
      <c r="CK59" s="129"/>
      <c r="CL59" s="129"/>
      <c r="CM59" s="129"/>
      <c r="CN59" s="129"/>
      <c r="CO59" s="129"/>
      <c r="CP59" s="129"/>
      <c r="CQ59" s="115"/>
      <c r="CR59" s="115"/>
      <c r="CS59" s="115"/>
      <c r="CT59" s="115"/>
      <c r="CU59" s="115"/>
      <c r="CV59" s="115"/>
      <c r="CW59" s="129"/>
      <c r="CX59" s="129"/>
      <c r="CY59" s="129"/>
      <c r="CZ59" s="129"/>
      <c r="DA59" s="129"/>
      <c r="DB59" s="129"/>
      <c r="DC59" s="115"/>
      <c r="DD59" s="115"/>
      <c r="DE59" s="115"/>
      <c r="DF59" s="115"/>
      <c r="DG59" s="115"/>
      <c r="DH59" s="115"/>
      <c r="DI59" s="129"/>
      <c r="DJ59" s="129"/>
      <c r="DK59" s="129"/>
      <c r="DL59" s="129"/>
      <c r="DM59" s="129"/>
      <c r="DN59" s="129"/>
      <c r="DO59" s="115"/>
      <c r="DP59" s="115"/>
      <c r="DQ59" s="115"/>
      <c r="DR59" s="115"/>
      <c r="DS59" s="115"/>
      <c r="DT59" s="115"/>
      <c r="DU59" s="129"/>
      <c r="DV59" s="129"/>
      <c r="DW59" s="129"/>
      <c r="DX59" s="129"/>
      <c r="DY59" s="129"/>
      <c r="DZ59" s="129"/>
      <c r="EA59" s="115"/>
      <c r="EB59" s="115"/>
      <c r="EC59" s="115"/>
      <c r="ED59" s="115"/>
      <c r="EE59" s="115"/>
      <c r="EF59" s="115"/>
      <c r="EG59" s="129"/>
      <c r="EH59" s="129"/>
      <c r="EI59" s="129"/>
      <c r="EJ59" s="129"/>
      <c r="EK59" s="129"/>
      <c r="EL59" s="129"/>
      <c r="EM59" s="115"/>
      <c r="EN59" s="115"/>
      <c r="EO59" s="115"/>
      <c r="EP59" s="115"/>
      <c r="EQ59" s="115"/>
      <c r="ER59" s="115"/>
      <c r="ES59" s="129"/>
      <c r="ET59" s="129"/>
      <c r="EU59" s="129"/>
      <c r="EV59" s="129"/>
      <c r="EW59" s="129"/>
      <c r="EX59" s="129"/>
      <c r="EY59" s="115"/>
      <c r="EZ59" s="115"/>
      <c r="FA59" s="115"/>
      <c r="FB59" s="115"/>
      <c r="FC59" s="115"/>
      <c r="FD59" s="115"/>
      <c r="FE59" s="129"/>
      <c r="FF59" s="129"/>
      <c r="FG59" s="129"/>
      <c r="FH59" s="129"/>
      <c r="FI59" s="129"/>
      <c r="FJ59" s="129"/>
      <c r="FK59" s="115"/>
      <c r="FL59" s="115"/>
      <c r="FM59" s="115"/>
      <c r="FN59" s="115"/>
      <c r="FO59" s="115"/>
      <c r="FP59" s="115"/>
      <c r="FQ59" s="129"/>
      <c r="FR59" s="129"/>
      <c r="FS59" s="129"/>
      <c r="FT59" s="129"/>
      <c r="FU59" s="129"/>
      <c r="FV59" s="129"/>
      <c r="FW59" s="115"/>
      <c r="FX59" s="115"/>
      <c r="FY59" s="115"/>
      <c r="FZ59" s="115"/>
      <c r="GA59" s="115"/>
      <c r="GB59" s="115"/>
      <c r="GC59" s="129"/>
      <c r="GD59" s="129"/>
      <c r="GE59" s="129"/>
      <c r="GF59" s="129"/>
      <c r="GG59" s="129"/>
      <c r="GH59" s="129"/>
      <c r="GI59" s="115"/>
      <c r="GJ59" s="115"/>
      <c r="GK59" s="115"/>
      <c r="GL59" s="115"/>
      <c r="GM59" s="115"/>
      <c r="GN59" s="115"/>
      <c r="GO59" s="129"/>
      <c r="GP59" s="129"/>
      <c r="GQ59" s="129"/>
      <c r="GR59" s="129"/>
      <c r="GS59" s="129"/>
      <c r="GT59" s="129"/>
      <c r="GU59" s="115"/>
      <c r="GV59" s="115"/>
      <c r="GW59" s="115"/>
      <c r="GX59" s="115"/>
      <c r="GY59" s="115"/>
      <c r="GZ59" s="115"/>
      <c r="HA59" s="129"/>
      <c r="HB59" s="129"/>
      <c r="HC59" s="129"/>
      <c r="HD59" s="129"/>
      <c r="HE59" s="129"/>
      <c r="HF59" s="129"/>
      <c r="HG59" s="115"/>
      <c r="HH59" s="115"/>
      <c r="HI59" s="115"/>
      <c r="HJ59" s="115"/>
      <c r="HK59" s="115"/>
      <c r="HL59" s="115"/>
      <c r="HM59" s="129"/>
      <c r="HN59" s="129"/>
      <c r="HO59" s="129"/>
      <c r="HP59" s="129"/>
      <c r="HQ59" s="129"/>
      <c r="HR59" s="129"/>
      <c r="HS59" s="115"/>
      <c r="HT59" s="115"/>
      <c r="HU59" s="115"/>
      <c r="HV59" s="115"/>
      <c r="HW59" s="115"/>
      <c r="HX59" s="115"/>
      <c r="HY59" s="129"/>
      <c r="HZ59" s="129"/>
      <c r="IA59" s="129"/>
      <c r="IB59" s="129"/>
      <c r="IC59" s="129"/>
      <c r="ID59" s="371"/>
    </row>
    <row r="60" spans="1:238" ht="12.75" customHeight="1">
      <c r="A60" s="343">
        <f>'UD ALZIRA'!A58</f>
        <v>0</v>
      </c>
      <c r="B60" s="71" t="s">
        <v>63</v>
      </c>
      <c r="C60" s="235"/>
      <c r="D60" s="88">
        <f t="shared" si="10"/>
        <v>0</v>
      </c>
      <c r="E60" s="192">
        <f t="shared" si="1"/>
        <v>0</v>
      </c>
      <c r="F60" s="130">
        <f t="shared" si="2"/>
        <v>0</v>
      </c>
      <c r="G60" s="130">
        <f t="shared" si="3"/>
        <v>0</v>
      </c>
      <c r="H60" s="130">
        <f t="shared" si="4"/>
        <v>0</v>
      </c>
      <c r="I60" s="130">
        <f t="shared" si="5"/>
        <v>0</v>
      </c>
      <c r="J60" s="193">
        <f t="shared" si="9"/>
        <v>0</v>
      </c>
      <c r="K60" s="181"/>
      <c r="L60" s="65"/>
      <c r="M60" s="65"/>
      <c r="N60" s="65"/>
      <c r="O60" s="65"/>
      <c r="P60" s="65"/>
      <c r="Q60" s="119"/>
      <c r="R60" s="119"/>
      <c r="S60" s="119"/>
      <c r="T60" s="119"/>
      <c r="U60" s="119"/>
      <c r="V60" s="119"/>
      <c r="W60" s="65"/>
      <c r="X60" s="65"/>
      <c r="Y60" s="65"/>
      <c r="Z60" s="65"/>
      <c r="AA60" s="65"/>
      <c r="AB60" s="65"/>
      <c r="AC60" s="119"/>
      <c r="AD60" s="119"/>
      <c r="AE60" s="119"/>
      <c r="AF60" s="119"/>
      <c r="AG60" s="119"/>
      <c r="AH60" s="119"/>
      <c r="AI60" s="65"/>
      <c r="AJ60" s="65"/>
      <c r="AK60" s="65"/>
      <c r="AL60" s="65"/>
      <c r="AM60" s="65"/>
      <c r="AN60" s="65"/>
      <c r="AO60" s="119"/>
      <c r="AP60" s="119"/>
      <c r="AQ60" s="119"/>
      <c r="AR60" s="119"/>
      <c r="AS60" s="119"/>
      <c r="AT60" s="119"/>
      <c r="AU60" s="65"/>
      <c r="AV60" s="65"/>
      <c r="AW60" s="65"/>
      <c r="AX60" s="65"/>
      <c r="AY60" s="65"/>
      <c r="AZ60" s="65"/>
      <c r="BA60" s="119"/>
      <c r="BB60" s="119"/>
      <c r="BC60" s="119"/>
      <c r="BD60" s="119"/>
      <c r="BE60" s="129"/>
      <c r="BF60" s="129"/>
      <c r="BG60" s="115"/>
      <c r="BH60" s="115"/>
      <c r="BI60" s="115"/>
      <c r="BJ60" s="115"/>
      <c r="BK60" s="115"/>
      <c r="BL60" s="115"/>
      <c r="BM60" s="129"/>
      <c r="BN60" s="129"/>
      <c r="BO60" s="129"/>
      <c r="BP60" s="129"/>
      <c r="BQ60" s="129"/>
      <c r="BR60" s="129"/>
      <c r="BS60" s="115"/>
      <c r="BT60" s="115"/>
      <c r="BU60" s="115"/>
      <c r="BV60" s="115"/>
      <c r="BW60" s="115"/>
      <c r="BX60" s="115"/>
      <c r="BY60" s="129"/>
      <c r="BZ60" s="129"/>
      <c r="CA60" s="129"/>
      <c r="CB60" s="129"/>
      <c r="CC60" s="129"/>
      <c r="CD60" s="135"/>
      <c r="CE60" s="115"/>
      <c r="CF60" s="115"/>
      <c r="CG60" s="115"/>
      <c r="CH60" s="115"/>
      <c r="CI60" s="115"/>
      <c r="CJ60" s="115"/>
      <c r="CK60" s="129"/>
      <c r="CL60" s="129"/>
      <c r="CM60" s="129"/>
      <c r="CN60" s="129"/>
      <c r="CO60" s="129"/>
      <c r="CP60" s="129"/>
      <c r="CQ60" s="115"/>
      <c r="CR60" s="115"/>
      <c r="CS60" s="115"/>
      <c r="CT60" s="115"/>
      <c r="CU60" s="115"/>
      <c r="CV60" s="115"/>
      <c r="CW60" s="129"/>
      <c r="CX60" s="129"/>
      <c r="CY60" s="129"/>
      <c r="CZ60" s="129"/>
      <c r="DA60" s="129"/>
      <c r="DB60" s="129"/>
      <c r="DC60" s="115"/>
      <c r="DD60" s="115"/>
      <c r="DE60" s="115"/>
      <c r="DF60" s="115"/>
      <c r="DG60" s="115"/>
      <c r="DH60" s="115"/>
      <c r="DI60" s="129"/>
      <c r="DJ60" s="129"/>
      <c r="DK60" s="129"/>
      <c r="DL60" s="129"/>
      <c r="DM60" s="129"/>
      <c r="DN60" s="129"/>
      <c r="DO60" s="115"/>
      <c r="DP60" s="115"/>
      <c r="DQ60" s="115"/>
      <c r="DR60" s="115"/>
      <c r="DS60" s="115"/>
      <c r="DT60" s="115"/>
      <c r="DU60" s="129"/>
      <c r="DV60" s="129"/>
      <c r="DW60" s="129"/>
      <c r="DX60" s="129"/>
      <c r="DY60" s="129"/>
      <c r="DZ60" s="129"/>
      <c r="EA60" s="115"/>
      <c r="EB60" s="115"/>
      <c r="EC60" s="115"/>
      <c r="ED60" s="115"/>
      <c r="EE60" s="115"/>
      <c r="EF60" s="115"/>
      <c r="EG60" s="129"/>
      <c r="EH60" s="129"/>
      <c r="EI60" s="129"/>
      <c r="EJ60" s="129"/>
      <c r="EK60" s="129"/>
      <c r="EL60" s="129"/>
      <c r="EM60" s="115"/>
      <c r="EN60" s="115"/>
      <c r="EO60" s="115"/>
      <c r="EP60" s="115"/>
      <c r="EQ60" s="115"/>
      <c r="ER60" s="115"/>
      <c r="ES60" s="129"/>
      <c r="ET60" s="129"/>
      <c r="EU60" s="129"/>
      <c r="EV60" s="129"/>
      <c r="EW60" s="129"/>
      <c r="EX60" s="129"/>
      <c r="EY60" s="115"/>
      <c r="EZ60" s="115"/>
      <c r="FA60" s="115"/>
      <c r="FB60" s="115"/>
      <c r="FC60" s="115"/>
      <c r="FD60" s="115"/>
      <c r="FE60" s="129"/>
      <c r="FF60" s="129"/>
      <c r="FG60" s="129"/>
      <c r="FH60" s="129"/>
      <c r="FI60" s="129"/>
      <c r="FJ60" s="129"/>
      <c r="FK60" s="115"/>
      <c r="FL60" s="115"/>
      <c r="FM60" s="115"/>
      <c r="FN60" s="115"/>
      <c r="FO60" s="115"/>
      <c r="FP60" s="115"/>
      <c r="FQ60" s="129"/>
      <c r="FR60" s="129"/>
      <c r="FS60" s="129"/>
      <c r="FT60" s="129"/>
      <c r="FU60" s="129"/>
      <c r="FV60" s="129"/>
      <c r="FW60" s="115"/>
      <c r="FX60" s="115"/>
      <c r="FY60" s="115"/>
      <c r="FZ60" s="115"/>
      <c r="GA60" s="115"/>
      <c r="GB60" s="115"/>
      <c r="GC60" s="129"/>
      <c r="GD60" s="129"/>
      <c r="GE60" s="129"/>
      <c r="GF60" s="129"/>
      <c r="GG60" s="129"/>
      <c r="GH60" s="129"/>
      <c r="GI60" s="115"/>
      <c r="GJ60" s="115"/>
      <c r="GK60" s="115"/>
      <c r="GL60" s="115"/>
      <c r="GM60" s="115"/>
      <c r="GN60" s="115"/>
      <c r="GO60" s="129"/>
      <c r="GP60" s="129"/>
      <c r="GQ60" s="129"/>
      <c r="GR60" s="129"/>
      <c r="GS60" s="129"/>
      <c r="GT60" s="129"/>
      <c r="GU60" s="115"/>
      <c r="GV60" s="115"/>
      <c r="GW60" s="115"/>
      <c r="GX60" s="115"/>
      <c r="GY60" s="115"/>
      <c r="GZ60" s="115"/>
      <c r="HA60" s="129"/>
      <c r="HB60" s="129"/>
      <c r="HC60" s="129"/>
      <c r="HD60" s="129"/>
      <c r="HE60" s="129"/>
      <c r="HF60" s="129"/>
      <c r="HG60" s="115"/>
      <c r="HH60" s="115"/>
      <c r="HI60" s="115"/>
      <c r="HJ60" s="115"/>
      <c r="HK60" s="115"/>
      <c r="HL60" s="115"/>
      <c r="HM60" s="129"/>
      <c r="HN60" s="129"/>
      <c r="HO60" s="129"/>
      <c r="HP60" s="129"/>
      <c r="HQ60" s="129"/>
      <c r="HR60" s="129"/>
      <c r="HS60" s="115"/>
      <c r="HT60" s="115"/>
      <c r="HU60" s="115"/>
      <c r="HV60" s="115"/>
      <c r="HW60" s="115"/>
      <c r="HX60" s="115"/>
      <c r="HY60" s="129"/>
      <c r="HZ60" s="129"/>
      <c r="IA60" s="129"/>
      <c r="IB60" s="129"/>
      <c r="IC60" s="129"/>
      <c r="ID60" s="371"/>
    </row>
    <row r="61" spans="1:238" ht="12.75" customHeight="1">
      <c r="A61" s="343">
        <f>'UD ALZIRA'!A59</f>
        <v>0</v>
      </c>
      <c r="B61" s="71" t="s">
        <v>75</v>
      </c>
      <c r="C61" s="235"/>
      <c r="D61" s="88">
        <f t="shared" si="10"/>
        <v>0</v>
      </c>
      <c r="E61" s="192">
        <f t="shared" si="1"/>
        <v>0</v>
      </c>
      <c r="F61" s="130">
        <f t="shared" si="2"/>
        <v>0</v>
      </c>
      <c r="G61" s="130">
        <f t="shared" si="3"/>
        <v>0</v>
      </c>
      <c r="H61" s="130">
        <f t="shared" si="4"/>
        <v>0</v>
      </c>
      <c r="I61" s="130">
        <f t="shared" si="5"/>
        <v>0</v>
      </c>
      <c r="J61" s="193">
        <f t="shared" si="9"/>
        <v>0</v>
      </c>
      <c r="K61" s="181"/>
      <c r="L61" s="65"/>
      <c r="M61" s="65"/>
      <c r="N61" s="65"/>
      <c r="O61" s="65"/>
      <c r="P61" s="65"/>
      <c r="Q61" s="119"/>
      <c r="R61" s="119"/>
      <c r="S61" s="119"/>
      <c r="T61" s="119"/>
      <c r="U61" s="119"/>
      <c r="V61" s="119"/>
      <c r="W61" s="65"/>
      <c r="X61" s="65"/>
      <c r="Y61" s="65"/>
      <c r="Z61" s="65"/>
      <c r="AA61" s="65"/>
      <c r="AB61" s="65"/>
      <c r="AC61" s="119"/>
      <c r="AD61" s="119"/>
      <c r="AE61" s="119"/>
      <c r="AF61" s="119"/>
      <c r="AG61" s="119"/>
      <c r="AH61" s="119"/>
      <c r="AI61" s="65"/>
      <c r="AJ61" s="65"/>
      <c r="AK61" s="65"/>
      <c r="AL61" s="65"/>
      <c r="AM61" s="65"/>
      <c r="AN61" s="65"/>
      <c r="AO61" s="119"/>
      <c r="AP61" s="119"/>
      <c r="AQ61" s="119"/>
      <c r="AR61" s="119"/>
      <c r="AS61" s="119"/>
      <c r="AT61" s="119"/>
      <c r="AU61" s="65"/>
      <c r="AV61" s="65"/>
      <c r="AW61" s="65"/>
      <c r="AX61" s="65"/>
      <c r="AY61" s="65"/>
      <c r="AZ61" s="65"/>
      <c r="BA61" s="119"/>
      <c r="BB61" s="119"/>
      <c r="BC61" s="119"/>
      <c r="BD61" s="119"/>
      <c r="BE61" s="129"/>
      <c r="BF61" s="129"/>
      <c r="BG61" s="115"/>
      <c r="BH61" s="115"/>
      <c r="BI61" s="115"/>
      <c r="BJ61" s="115"/>
      <c r="BK61" s="115"/>
      <c r="BL61" s="115"/>
      <c r="BM61" s="129"/>
      <c r="BN61" s="129"/>
      <c r="BO61" s="129"/>
      <c r="BP61" s="129"/>
      <c r="BQ61" s="129"/>
      <c r="BR61" s="129"/>
      <c r="BS61" s="115"/>
      <c r="BT61" s="115"/>
      <c r="BU61" s="115"/>
      <c r="BV61" s="115"/>
      <c r="BW61" s="115"/>
      <c r="BX61" s="115"/>
      <c r="BY61" s="129"/>
      <c r="BZ61" s="129"/>
      <c r="CA61" s="129"/>
      <c r="CB61" s="129"/>
      <c r="CC61" s="129"/>
      <c r="CD61" s="135"/>
      <c r="CE61" s="115"/>
      <c r="CF61" s="115"/>
      <c r="CG61" s="115"/>
      <c r="CH61" s="115"/>
      <c r="CI61" s="115"/>
      <c r="CJ61" s="115"/>
      <c r="CK61" s="129"/>
      <c r="CL61" s="129"/>
      <c r="CM61" s="129"/>
      <c r="CN61" s="129"/>
      <c r="CO61" s="129"/>
      <c r="CP61" s="129"/>
      <c r="CQ61" s="115"/>
      <c r="CR61" s="115"/>
      <c r="CS61" s="115"/>
      <c r="CT61" s="115"/>
      <c r="CU61" s="115"/>
      <c r="CV61" s="115"/>
      <c r="CW61" s="129"/>
      <c r="CX61" s="129"/>
      <c r="CY61" s="129"/>
      <c r="CZ61" s="129"/>
      <c r="DA61" s="129"/>
      <c r="DB61" s="129"/>
      <c r="DC61" s="115"/>
      <c r="DD61" s="115"/>
      <c r="DE61" s="115"/>
      <c r="DF61" s="115"/>
      <c r="DG61" s="115"/>
      <c r="DH61" s="115"/>
      <c r="DI61" s="129"/>
      <c r="DJ61" s="129"/>
      <c r="DK61" s="129"/>
      <c r="DL61" s="129"/>
      <c r="DM61" s="129"/>
      <c r="DN61" s="129"/>
      <c r="DO61" s="115"/>
      <c r="DP61" s="115"/>
      <c r="DQ61" s="115"/>
      <c r="DR61" s="115"/>
      <c r="DS61" s="115"/>
      <c r="DT61" s="115"/>
      <c r="DU61" s="129"/>
      <c r="DV61" s="129"/>
      <c r="DW61" s="129"/>
      <c r="DX61" s="129"/>
      <c r="DY61" s="129"/>
      <c r="DZ61" s="129"/>
      <c r="EA61" s="115"/>
      <c r="EB61" s="115"/>
      <c r="EC61" s="115"/>
      <c r="ED61" s="115"/>
      <c r="EE61" s="115"/>
      <c r="EF61" s="115"/>
      <c r="EG61" s="129"/>
      <c r="EH61" s="129"/>
      <c r="EI61" s="129"/>
      <c r="EJ61" s="129"/>
      <c r="EK61" s="129"/>
      <c r="EL61" s="129"/>
      <c r="EM61" s="115"/>
      <c r="EN61" s="115"/>
      <c r="EO61" s="115"/>
      <c r="EP61" s="115"/>
      <c r="EQ61" s="115"/>
      <c r="ER61" s="115"/>
      <c r="ES61" s="129"/>
      <c r="ET61" s="129"/>
      <c r="EU61" s="129"/>
      <c r="EV61" s="129"/>
      <c r="EW61" s="129"/>
      <c r="EX61" s="129"/>
      <c r="EY61" s="115"/>
      <c r="EZ61" s="115"/>
      <c r="FA61" s="115"/>
      <c r="FB61" s="115"/>
      <c r="FC61" s="115"/>
      <c r="FD61" s="115"/>
      <c r="FE61" s="129"/>
      <c r="FF61" s="129"/>
      <c r="FG61" s="129"/>
      <c r="FH61" s="129"/>
      <c r="FI61" s="129"/>
      <c r="FJ61" s="129"/>
      <c r="FK61" s="115"/>
      <c r="FL61" s="115"/>
      <c r="FM61" s="115"/>
      <c r="FN61" s="115"/>
      <c r="FO61" s="115"/>
      <c r="FP61" s="115"/>
      <c r="FQ61" s="129"/>
      <c r="FR61" s="129"/>
      <c r="FS61" s="129"/>
      <c r="FT61" s="129"/>
      <c r="FU61" s="129"/>
      <c r="FV61" s="129"/>
      <c r="FW61" s="115"/>
      <c r="FX61" s="115"/>
      <c r="FY61" s="115"/>
      <c r="FZ61" s="115"/>
      <c r="GA61" s="115"/>
      <c r="GB61" s="115"/>
      <c r="GC61" s="129"/>
      <c r="GD61" s="129"/>
      <c r="GE61" s="129"/>
      <c r="GF61" s="129"/>
      <c r="GG61" s="129"/>
      <c r="GH61" s="129"/>
      <c r="GI61" s="115"/>
      <c r="GJ61" s="115"/>
      <c r="GK61" s="115"/>
      <c r="GL61" s="115"/>
      <c r="GM61" s="115"/>
      <c r="GN61" s="115"/>
      <c r="GO61" s="129"/>
      <c r="GP61" s="129"/>
      <c r="GQ61" s="129"/>
      <c r="GR61" s="129"/>
      <c r="GS61" s="129"/>
      <c r="GT61" s="129"/>
      <c r="GU61" s="115"/>
      <c r="GV61" s="115"/>
      <c r="GW61" s="115"/>
      <c r="GX61" s="115"/>
      <c r="GY61" s="115"/>
      <c r="GZ61" s="115"/>
      <c r="HA61" s="129"/>
      <c r="HB61" s="129"/>
      <c r="HC61" s="129"/>
      <c r="HD61" s="129"/>
      <c r="HE61" s="129"/>
      <c r="HF61" s="129"/>
      <c r="HG61" s="115"/>
      <c r="HH61" s="115"/>
      <c r="HI61" s="115"/>
      <c r="HJ61" s="115"/>
      <c r="HK61" s="115"/>
      <c r="HL61" s="115"/>
      <c r="HM61" s="129"/>
      <c r="HN61" s="129"/>
      <c r="HO61" s="129"/>
      <c r="HP61" s="129"/>
      <c r="HQ61" s="129"/>
      <c r="HR61" s="129"/>
      <c r="HS61" s="115"/>
      <c r="HT61" s="115"/>
      <c r="HU61" s="115"/>
      <c r="HV61" s="115"/>
      <c r="HW61" s="115"/>
      <c r="HX61" s="115"/>
      <c r="HY61" s="129"/>
      <c r="HZ61" s="129"/>
      <c r="IA61" s="129"/>
      <c r="IB61" s="129"/>
      <c r="IC61" s="129"/>
      <c r="ID61" s="371"/>
    </row>
    <row r="62" spans="1:238" ht="12.75" customHeight="1">
      <c r="A62" s="343" t="str">
        <f>'UD ALZIRA'!A60</f>
        <v>Dani Ponz</v>
      </c>
      <c r="B62" s="71" t="s">
        <v>63</v>
      </c>
      <c r="C62" s="235"/>
      <c r="D62" s="187"/>
      <c r="E62" s="188">
        <f t="shared" si="1"/>
        <v>0</v>
      </c>
      <c r="F62" s="200">
        <f t="shared" si="2"/>
        <v>0</v>
      </c>
      <c r="G62" s="200">
        <f t="shared" si="3"/>
        <v>0</v>
      </c>
      <c r="H62" s="200">
        <f t="shared" si="4"/>
        <v>0</v>
      </c>
      <c r="I62" s="200">
        <f t="shared" si="5"/>
        <v>0</v>
      </c>
      <c r="J62" s="201">
        <f t="shared" si="9"/>
        <v>0</v>
      </c>
      <c r="K62" s="181"/>
      <c r="L62" s="65"/>
      <c r="M62" s="65"/>
      <c r="N62" s="65"/>
      <c r="O62" s="65"/>
      <c r="P62" s="65"/>
      <c r="Q62" s="119"/>
      <c r="R62" s="119"/>
      <c r="S62" s="119"/>
      <c r="T62" s="119"/>
      <c r="U62" s="119"/>
      <c r="V62" s="119"/>
      <c r="W62" s="65"/>
      <c r="X62" s="65"/>
      <c r="Y62" s="65"/>
      <c r="Z62" s="65"/>
      <c r="AA62" s="65"/>
      <c r="AB62" s="65"/>
      <c r="AC62" s="119"/>
      <c r="AD62" s="119"/>
      <c r="AE62" s="119"/>
      <c r="AF62" s="119"/>
      <c r="AG62" s="119"/>
      <c r="AH62" s="119"/>
      <c r="AI62" s="65"/>
      <c r="AJ62" s="65"/>
      <c r="AK62" s="65"/>
      <c r="AL62" s="65"/>
      <c r="AM62" s="65"/>
      <c r="AN62" s="65"/>
      <c r="AO62" s="119"/>
      <c r="AP62" s="119"/>
      <c r="AQ62" s="119"/>
      <c r="AR62" s="119"/>
      <c r="AS62" s="119"/>
      <c r="AT62" s="119"/>
      <c r="AU62" s="65"/>
      <c r="AV62" s="65"/>
      <c r="AW62" s="65"/>
      <c r="AX62" s="65"/>
      <c r="AY62" s="65"/>
      <c r="AZ62" s="65"/>
      <c r="BA62" s="119"/>
      <c r="BB62" s="119"/>
      <c r="BC62" s="119"/>
      <c r="BD62" s="119"/>
      <c r="BE62" s="129"/>
      <c r="BF62" s="129"/>
      <c r="BG62" s="115"/>
      <c r="BH62" s="115"/>
      <c r="BI62" s="115"/>
      <c r="BJ62" s="115"/>
      <c r="BK62" s="115"/>
      <c r="BL62" s="115"/>
      <c r="BM62" s="129"/>
      <c r="BN62" s="129"/>
      <c r="BO62" s="129"/>
      <c r="BP62" s="129"/>
      <c r="BQ62" s="129"/>
      <c r="BR62" s="129"/>
      <c r="BS62" s="115"/>
      <c r="BT62" s="115"/>
      <c r="BU62" s="115"/>
      <c r="BV62" s="115"/>
      <c r="BW62" s="115"/>
      <c r="BX62" s="115"/>
      <c r="BY62" s="129"/>
      <c r="BZ62" s="129"/>
      <c r="CA62" s="129"/>
      <c r="CB62" s="129"/>
      <c r="CC62" s="129"/>
      <c r="CD62" s="135"/>
      <c r="CE62" s="115"/>
      <c r="CF62" s="115"/>
      <c r="CG62" s="115"/>
      <c r="CH62" s="115"/>
      <c r="CI62" s="115"/>
      <c r="CJ62" s="115"/>
      <c r="CK62" s="129"/>
      <c r="CL62" s="129"/>
      <c r="CM62" s="129"/>
      <c r="CN62" s="129"/>
      <c r="CO62" s="129"/>
      <c r="CP62" s="129"/>
      <c r="CQ62" s="115"/>
      <c r="CR62" s="115"/>
      <c r="CS62" s="115"/>
      <c r="CT62" s="115"/>
      <c r="CU62" s="115"/>
      <c r="CV62" s="115"/>
      <c r="CW62" s="129"/>
      <c r="CX62" s="129"/>
      <c r="CY62" s="129"/>
      <c r="CZ62" s="129"/>
      <c r="DA62" s="129"/>
      <c r="DB62" s="129"/>
      <c r="DC62" s="115"/>
      <c r="DD62" s="115"/>
      <c r="DE62" s="115"/>
      <c r="DF62" s="115"/>
      <c r="DG62" s="115"/>
      <c r="DH62" s="115"/>
      <c r="DI62" s="129"/>
      <c r="DJ62" s="129"/>
      <c r="DK62" s="129"/>
      <c r="DL62" s="129"/>
      <c r="DM62" s="129"/>
      <c r="DN62" s="129"/>
      <c r="DO62" s="115"/>
      <c r="DP62" s="115"/>
      <c r="DQ62" s="115"/>
      <c r="DR62" s="115"/>
      <c r="DS62" s="115"/>
      <c r="DT62" s="115"/>
      <c r="DU62" s="129"/>
      <c r="DV62" s="129"/>
      <c r="DW62" s="129"/>
      <c r="DX62" s="129"/>
      <c r="DY62" s="129"/>
      <c r="DZ62" s="129"/>
      <c r="EA62" s="115"/>
      <c r="EB62" s="115"/>
      <c r="EC62" s="115"/>
      <c r="ED62" s="115"/>
      <c r="EE62" s="115"/>
      <c r="EF62" s="115"/>
      <c r="EG62" s="129"/>
      <c r="EH62" s="129"/>
      <c r="EI62" s="129"/>
      <c r="EJ62" s="129"/>
      <c r="EK62" s="129"/>
      <c r="EL62" s="129"/>
      <c r="EM62" s="115"/>
      <c r="EN62" s="115"/>
      <c r="EO62" s="115"/>
      <c r="EP62" s="115"/>
      <c r="EQ62" s="115"/>
      <c r="ER62" s="115"/>
      <c r="ES62" s="129"/>
      <c r="ET62" s="129"/>
      <c r="EU62" s="129"/>
      <c r="EV62" s="129"/>
      <c r="EW62" s="129"/>
      <c r="EX62" s="129"/>
      <c r="EY62" s="115"/>
      <c r="EZ62" s="115"/>
      <c r="FA62" s="115"/>
      <c r="FB62" s="115"/>
      <c r="FC62" s="115"/>
      <c r="FD62" s="115"/>
      <c r="FE62" s="129"/>
      <c r="FF62" s="129"/>
      <c r="FG62" s="129"/>
      <c r="FH62" s="129"/>
      <c r="FI62" s="129"/>
      <c r="FJ62" s="129"/>
      <c r="FK62" s="115"/>
      <c r="FL62" s="115"/>
      <c r="FM62" s="115"/>
      <c r="FN62" s="115"/>
      <c r="FO62" s="115"/>
      <c r="FP62" s="115"/>
      <c r="FQ62" s="129"/>
      <c r="FR62" s="129"/>
      <c r="FS62" s="129"/>
      <c r="FT62" s="129"/>
      <c r="FU62" s="129"/>
      <c r="FV62" s="129"/>
      <c r="FW62" s="115"/>
      <c r="FX62" s="115"/>
      <c r="FY62" s="115"/>
      <c r="FZ62" s="115"/>
      <c r="GA62" s="115"/>
      <c r="GB62" s="115"/>
      <c r="GC62" s="129"/>
      <c r="GD62" s="129"/>
      <c r="GE62" s="129"/>
      <c r="GF62" s="129"/>
      <c r="GG62" s="129"/>
      <c r="GH62" s="129"/>
      <c r="GI62" s="115"/>
      <c r="GJ62" s="115"/>
      <c r="GK62" s="115"/>
      <c r="GL62" s="115"/>
      <c r="GM62" s="115"/>
      <c r="GN62" s="115"/>
      <c r="GO62" s="129"/>
      <c r="GP62" s="129"/>
      <c r="GQ62" s="129"/>
      <c r="GR62" s="129"/>
      <c r="GS62" s="129"/>
      <c r="GT62" s="129"/>
      <c r="GU62" s="115"/>
      <c r="GV62" s="115"/>
      <c r="GW62" s="115"/>
      <c r="GX62" s="115"/>
      <c r="GY62" s="115"/>
      <c r="GZ62" s="115"/>
      <c r="HA62" s="129"/>
      <c r="HB62" s="129"/>
      <c r="HC62" s="129"/>
      <c r="HD62" s="129"/>
      <c r="HE62" s="129"/>
      <c r="HF62" s="129"/>
      <c r="HG62" s="115"/>
      <c r="HH62" s="115"/>
      <c r="HI62" s="115"/>
      <c r="HJ62" s="115"/>
      <c r="HK62" s="115"/>
      <c r="HL62" s="115"/>
      <c r="HM62" s="129"/>
      <c r="HN62" s="129"/>
      <c r="HO62" s="129"/>
      <c r="HP62" s="129"/>
      <c r="HQ62" s="129"/>
      <c r="HR62" s="129"/>
      <c r="HS62" s="115"/>
      <c r="HT62" s="115"/>
      <c r="HU62" s="115"/>
      <c r="HV62" s="115"/>
      <c r="HW62" s="115"/>
      <c r="HX62" s="115"/>
      <c r="HY62" s="129"/>
      <c r="HZ62" s="129"/>
      <c r="IA62" s="129"/>
      <c r="IB62" s="129"/>
      <c r="IC62" s="129"/>
      <c r="ID62" s="371"/>
    </row>
    <row r="63" spans="1:238" ht="12.75" customHeight="1">
      <c r="A63" s="343" t="str">
        <f>'UD ALZIRA'!A61</f>
        <v>Miguel Carrasco</v>
      </c>
      <c r="B63" s="71" t="s">
        <v>70</v>
      </c>
      <c r="C63" s="86"/>
      <c r="D63" s="187"/>
      <c r="E63" s="188">
        <f t="shared" si="1"/>
        <v>0</v>
      </c>
      <c r="F63" s="200">
        <f t="shared" si="2"/>
        <v>0</v>
      </c>
      <c r="G63" s="200">
        <f t="shared" si="3"/>
        <v>0</v>
      </c>
      <c r="H63" s="200">
        <f t="shared" si="4"/>
        <v>0</v>
      </c>
      <c r="I63" s="200">
        <f t="shared" si="5"/>
        <v>0</v>
      </c>
      <c r="J63" s="201">
        <f t="shared" si="9"/>
        <v>0</v>
      </c>
      <c r="K63" s="181"/>
      <c r="L63" s="65"/>
      <c r="M63" s="65"/>
      <c r="N63" s="65"/>
      <c r="O63" s="65"/>
      <c r="P63" s="65"/>
      <c r="Q63" s="119"/>
      <c r="R63" s="119"/>
      <c r="S63" s="119"/>
      <c r="T63" s="119"/>
      <c r="U63" s="119"/>
      <c r="V63" s="119"/>
      <c r="W63" s="65"/>
      <c r="X63" s="65"/>
      <c r="Y63" s="65"/>
      <c r="Z63" s="65"/>
      <c r="AA63" s="65"/>
      <c r="AB63" s="65"/>
      <c r="AC63" s="119"/>
      <c r="AD63" s="119"/>
      <c r="AE63" s="119"/>
      <c r="AF63" s="119"/>
      <c r="AG63" s="119"/>
      <c r="AH63" s="119"/>
      <c r="AI63" s="65"/>
      <c r="AJ63" s="65"/>
      <c r="AK63" s="65"/>
      <c r="AL63" s="65"/>
      <c r="AM63" s="65"/>
      <c r="AN63" s="65"/>
      <c r="AO63" s="119"/>
      <c r="AP63" s="119"/>
      <c r="AQ63" s="119"/>
      <c r="AR63" s="119"/>
      <c r="AS63" s="119"/>
      <c r="AT63" s="119"/>
      <c r="AU63" s="65"/>
      <c r="AV63" s="65"/>
      <c r="AW63" s="65"/>
      <c r="AX63" s="65"/>
      <c r="AY63" s="65"/>
      <c r="AZ63" s="65"/>
      <c r="BA63" s="119"/>
      <c r="BB63" s="119"/>
      <c r="BC63" s="119"/>
      <c r="BD63" s="119"/>
      <c r="BE63" s="129"/>
      <c r="BF63" s="129"/>
      <c r="BG63" s="115"/>
      <c r="BH63" s="115"/>
      <c r="BI63" s="115"/>
      <c r="BJ63" s="115"/>
      <c r="BK63" s="115"/>
      <c r="BL63" s="115"/>
      <c r="BM63" s="129"/>
      <c r="BN63" s="129"/>
      <c r="BO63" s="129"/>
      <c r="BP63" s="129"/>
      <c r="BQ63" s="129"/>
      <c r="BR63" s="129"/>
      <c r="BS63" s="115"/>
      <c r="BT63" s="115"/>
      <c r="BU63" s="115"/>
      <c r="BV63" s="115"/>
      <c r="BW63" s="115"/>
      <c r="BX63" s="115"/>
      <c r="BY63" s="129"/>
      <c r="BZ63" s="129"/>
      <c r="CA63" s="129"/>
      <c r="CB63" s="129"/>
      <c r="CC63" s="129"/>
      <c r="CD63" s="135"/>
      <c r="CE63" s="115"/>
      <c r="CF63" s="115"/>
      <c r="CG63" s="115"/>
      <c r="CH63" s="115"/>
      <c r="CI63" s="115"/>
      <c r="CJ63" s="115"/>
      <c r="CK63" s="129"/>
      <c r="CL63" s="129"/>
      <c r="CM63" s="129"/>
      <c r="CN63" s="129"/>
      <c r="CO63" s="129"/>
      <c r="CP63" s="129"/>
      <c r="CQ63" s="115"/>
      <c r="CR63" s="115"/>
      <c r="CS63" s="115"/>
      <c r="CT63" s="115"/>
      <c r="CU63" s="115"/>
      <c r="CV63" s="115"/>
      <c r="CW63" s="129"/>
      <c r="CX63" s="129"/>
      <c r="CY63" s="129"/>
      <c r="CZ63" s="129"/>
      <c r="DA63" s="129"/>
      <c r="DB63" s="129"/>
      <c r="DC63" s="115"/>
      <c r="DD63" s="115"/>
      <c r="DE63" s="115"/>
      <c r="DF63" s="115"/>
      <c r="DG63" s="115"/>
      <c r="DH63" s="115"/>
      <c r="DI63" s="129"/>
      <c r="DJ63" s="129"/>
      <c r="DK63" s="129"/>
      <c r="DL63" s="129"/>
      <c r="DM63" s="129"/>
      <c r="DN63" s="129"/>
      <c r="DO63" s="115"/>
      <c r="DP63" s="115"/>
      <c r="DQ63" s="115"/>
      <c r="DR63" s="115"/>
      <c r="DS63" s="115"/>
      <c r="DT63" s="115"/>
      <c r="DU63" s="129"/>
      <c r="DV63" s="129"/>
      <c r="DW63" s="129"/>
      <c r="DX63" s="129"/>
      <c r="DY63" s="129"/>
      <c r="DZ63" s="129"/>
      <c r="EA63" s="115"/>
      <c r="EB63" s="115"/>
      <c r="EC63" s="115"/>
      <c r="ED63" s="115"/>
      <c r="EE63" s="115"/>
      <c r="EF63" s="115"/>
      <c r="EG63" s="129"/>
      <c r="EH63" s="129"/>
      <c r="EI63" s="129"/>
      <c r="EJ63" s="129"/>
      <c r="EK63" s="129"/>
      <c r="EL63" s="129"/>
      <c r="EM63" s="115"/>
      <c r="EN63" s="115"/>
      <c r="EO63" s="115"/>
      <c r="EP63" s="115"/>
      <c r="EQ63" s="115"/>
      <c r="ER63" s="115"/>
      <c r="ES63" s="129"/>
      <c r="ET63" s="129"/>
      <c r="EU63" s="129"/>
      <c r="EV63" s="129"/>
      <c r="EW63" s="129"/>
      <c r="EX63" s="129"/>
      <c r="EY63" s="115"/>
      <c r="EZ63" s="115"/>
      <c r="FA63" s="115"/>
      <c r="FB63" s="115"/>
      <c r="FC63" s="115"/>
      <c r="FD63" s="115"/>
      <c r="FE63" s="129"/>
      <c r="FF63" s="129"/>
      <c r="FG63" s="129"/>
      <c r="FH63" s="129"/>
      <c r="FI63" s="129"/>
      <c r="FJ63" s="129"/>
      <c r="FK63" s="115"/>
      <c r="FL63" s="115"/>
      <c r="FM63" s="115"/>
      <c r="FN63" s="115"/>
      <c r="FO63" s="115"/>
      <c r="FP63" s="115"/>
      <c r="FQ63" s="129"/>
      <c r="FR63" s="129"/>
      <c r="FS63" s="129"/>
      <c r="FT63" s="129"/>
      <c r="FU63" s="129"/>
      <c r="FV63" s="129"/>
      <c r="FW63" s="115"/>
      <c r="FX63" s="115"/>
      <c r="FY63" s="115"/>
      <c r="FZ63" s="115"/>
      <c r="GA63" s="115"/>
      <c r="GB63" s="115"/>
      <c r="GC63" s="129"/>
      <c r="GD63" s="129"/>
      <c r="GE63" s="129"/>
      <c r="GF63" s="129"/>
      <c r="GG63" s="129"/>
      <c r="GH63" s="129"/>
      <c r="GI63" s="115"/>
      <c r="GJ63" s="115"/>
      <c r="GK63" s="115"/>
      <c r="GL63" s="115"/>
      <c r="GM63" s="115"/>
      <c r="GN63" s="115"/>
      <c r="GO63" s="129"/>
      <c r="GP63" s="129"/>
      <c r="GQ63" s="129"/>
      <c r="GR63" s="129"/>
      <c r="GS63" s="129"/>
      <c r="GT63" s="129"/>
      <c r="GU63" s="115"/>
      <c r="GV63" s="115"/>
      <c r="GW63" s="115"/>
      <c r="GX63" s="115"/>
      <c r="GY63" s="115"/>
      <c r="GZ63" s="115"/>
      <c r="HA63" s="129"/>
      <c r="HB63" s="129"/>
      <c r="HC63" s="129"/>
      <c r="HD63" s="129"/>
      <c r="HE63" s="129"/>
      <c r="HF63" s="129"/>
      <c r="HG63" s="115"/>
      <c r="HH63" s="115"/>
      <c r="HI63" s="115"/>
      <c r="HJ63" s="115"/>
      <c r="HK63" s="115"/>
      <c r="HL63" s="115"/>
      <c r="HM63" s="129"/>
      <c r="HN63" s="129"/>
      <c r="HO63" s="129"/>
      <c r="HP63" s="129"/>
      <c r="HQ63" s="129"/>
      <c r="HR63" s="129"/>
      <c r="HS63" s="115"/>
      <c r="HT63" s="115"/>
      <c r="HU63" s="115"/>
      <c r="HV63" s="115"/>
      <c r="HW63" s="115"/>
      <c r="HX63" s="115"/>
      <c r="HY63" s="129"/>
      <c r="HZ63" s="129"/>
      <c r="IA63" s="129"/>
      <c r="IB63" s="129"/>
      <c r="IC63" s="129"/>
      <c r="ID63" s="371"/>
    </row>
    <row r="64" spans="1:238" ht="12.75" customHeight="1">
      <c r="A64" s="343" t="str">
        <f>'UD ALZIRA'!A62</f>
        <v>Toni Hernández</v>
      </c>
      <c r="B64" s="71" t="s">
        <v>65</v>
      </c>
      <c r="C64" s="86"/>
      <c r="D64" s="187"/>
      <c r="E64" s="188">
        <f t="shared" si="1"/>
        <v>0</v>
      </c>
      <c r="F64" s="200">
        <f t="shared" si="2"/>
        <v>0</v>
      </c>
      <c r="G64" s="200">
        <f t="shared" si="3"/>
        <v>0</v>
      </c>
      <c r="H64" s="200">
        <f t="shared" si="4"/>
        <v>0</v>
      </c>
      <c r="I64" s="200">
        <f t="shared" si="5"/>
        <v>0</v>
      </c>
      <c r="J64" s="201">
        <f t="shared" si="9"/>
        <v>0</v>
      </c>
      <c r="K64" s="181"/>
      <c r="L64" s="65"/>
      <c r="M64" s="65"/>
      <c r="N64" s="65"/>
      <c r="O64" s="65"/>
      <c r="P64" s="65"/>
      <c r="Q64" s="119"/>
      <c r="R64" s="119"/>
      <c r="S64" s="119"/>
      <c r="T64" s="119"/>
      <c r="U64" s="119"/>
      <c r="V64" s="119"/>
      <c r="W64" s="65"/>
      <c r="X64" s="65"/>
      <c r="Y64" s="65"/>
      <c r="Z64" s="65"/>
      <c r="AA64" s="65"/>
      <c r="AB64" s="65"/>
      <c r="AC64" s="119"/>
      <c r="AD64" s="119"/>
      <c r="AE64" s="119"/>
      <c r="AF64" s="119"/>
      <c r="AG64" s="119"/>
      <c r="AH64" s="119"/>
      <c r="AI64" s="65"/>
      <c r="AJ64" s="65"/>
      <c r="AK64" s="65"/>
      <c r="AL64" s="65"/>
      <c r="AM64" s="65"/>
      <c r="AN64" s="65"/>
      <c r="AO64" s="119"/>
      <c r="AP64" s="119"/>
      <c r="AQ64" s="119"/>
      <c r="AR64" s="119"/>
      <c r="AS64" s="119"/>
      <c r="AT64" s="119"/>
      <c r="AU64" s="65"/>
      <c r="AV64" s="65"/>
      <c r="AW64" s="65"/>
      <c r="AX64" s="65"/>
      <c r="AY64" s="65"/>
      <c r="AZ64" s="65"/>
      <c r="BA64" s="119"/>
      <c r="BB64" s="119"/>
      <c r="BC64" s="119"/>
      <c r="BD64" s="119"/>
      <c r="BE64" s="129"/>
      <c r="BF64" s="129"/>
      <c r="BG64" s="115"/>
      <c r="BH64" s="115"/>
      <c r="BI64" s="115"/>
      <c r="BJ64" s="115"/>
      <c r="BK64" s="115"/>
      <c r="BL64" s="115"/>
      <c r="BM64" s="129"/>
      <c r="BN64" s="129"/>
      <c r="BO64" s="129"/>
      <c r="BP64" s="129"/>
      <c r="BQ64" s="129"/>
      <c r="BR64" s="129"/>
      <c r="BS64" s="115"/>
      <c r="BT64" s="115"/>
      <c r="BU64" s="115"/>
      <c r="BV64" s="115"/>
      <c r="BW64" s="115"/>
      <c r="BX64" s="115"/>
      <c r="BY64" s="129"/>
      <c r="BZ64" s="129"/>
      <c r="CA64" s="129"/>
      <c r="CB64" s="129"/>
      <c r="CC64" s="129"/>
      <c r="CD64" s="135"/>
      <c r="CE64" s="115"/>
      <c r="CF64" s="115"/>
      <c r="CG64" s="115"/>
      <c r="CH64" s="115"/>
      <c r="CI64" s="115"/>
      <c r="CJ64" s="115"/>
      <c r="CK64" s="129"/>
      <c r="CL64" s="129"/>
      <c r="CM64" s="129"/>
      <c r="CN64" s="129"/>
      <c r="CO64" s="129"/>
      <c r="CP64" s="129"/>
      <c r="CQ64" s="115"/>
      <c r="CR64" s="115"/>
      <c r="CS64" s="115"/>
      <c r="CT64" s="115"/>
      <c r="CU64" s="115"/>
      <c r="CV64" s="115"/>
      <c r="CW64" s="129"/>
      <c r="CX64" s="129"/>
      <c r="CY64" s="129"/>
      <c r="CZ64" s="129"/>
      <c r="DA64" s="129"/>
      <c r="DB64" s="129"/>
      <c r="DC64" s="115"/>
      <c r="DD64" s="115"/>
      <c r="DE64" s="115"/>
      <c r="DF64" s="115"/>
      <c r="DG64" s="115"/>
      <c r="DH64" s="115"/>
      <c r="DI64" s="129"/>
      <c r="DJ64" s="129"/>
      <c r="DK64" s="129"/>
      <c r="DL64" s="129"/>
      <c r="DM64" s="129"/>
      <c r="DN64" s="129"/>
      <c r="DO64" s="115"/>
      <c r="DP64" s="115"/>
      <c r="DQ64" s="115"/>
      <c r="DR64" s="115"/>
      <c r="DS64" s="115"/>
      <c r="DT64" s="115"/>
      <c r="DU64" s="129"/>
      <c r="DV64" s="129"/>
      <c r="DW64" s="129"/>
      <c r="DX64" s="129"/>
      <c r="DY64" s="129"/>
      <c r="DZ64" s="129"/>
      <c r="EA64" s="115"/>
      <c r="EB64" s="115"/>
      <c r="EC64" s="115"/>
      <c r="ED64" s="115"/>
      <c r="EE64" s="115"/>
      <c r="EF64" s="115"/>
      <c r="EG64" s="129"/>
      <c r="EH64" s="129"/>
      <c r="EI64" s="129"/>
      <c r="EJ64" s="129"/>
      <c r="EK64" s="129"/>
      <c r="EL64" s="129"/>
      <c r="EM64" s="115"/>
      <c r="EN64" s="115"/>
      <c r="EO64" s="115"/>
      <c r="EP64" s="115"/>
      <c r="EQ64" s="115"/>
      <c r="ER64" s="115"/>
      <c r="ES64" s="129"/>
      <c r="ET64" s="129"/>
      <c r="EU64" s="129"/>
      <c r="EV64" s="129"/>
      <c r="EW64" s="129"/>
      <c r="EX64" s="129"/>
      <c r="EY64" s="115"/>
      <c r="EZ64" s="115"/>
      <c r="FA64" s="115"/>
      <c r="FB64" s="115"/>
      <c r="FC64" s="115"/>
      <c r="FD64" s="115"/>
      <c r="FE64" s="129"/>
      <c r="FF64" s="129"/>
      <c r="FG64" s="129"/>
      <c r="FH64" s="129"/>
      <c r="FI64" s="129"/>
      <c r="FJ64" s="129"/>
      <c r="FK64" s="115"/>
      <c r="FL64" s="115"/>
      <c r="FM64" s="115"/>
      <c r="FN64" s="115"/>
      <c r="FO64" s="115"/>
      <c r="FP64" s="115"/>
      <c r="FQ64" s="129"/>
      <c r="FR64" s="129"/>
      <c r="FS64" s="129"/>
      <c r="FT64" s="129"/>
      <c r="FU64" s="129"/>
      <c r="FV64" s="129"/>
      <c r="FW64" s="115"/>
      <c r="FX64" s="115"/>
      <c r="FY64" s="115"/>
      <c r="FZ64" s="115"/>
      <c r="GA64" s="115"/>
      <c r="GB64" s="115"/>
      <c r="GC64" s="129"/>
      <c r="GD64" s="129"/>
      <c r="GE64" s="129"/>
      <c r="GF64" s="129"/>
      <c r="GG64" s="129"/>
      <c r="GH64" s="129"/>
      <c r="GI64" s="115"/>
      <c r="GJ64" s="115"/>
      <c r="GK64" s="115"/>
      <c r="GL64" s="115"/>
      <c r="GM64" s="115"/>
      <c r="GN64" s="115"/>
      <c r="GO64" s="129"/>
      <c r="GP64" s="129"/>
      <c r="GQ64" s="129"/>
      <c r="GR64" s="129"/>
      <c r="GS64" s="129"/>
      <c r="GT64" s="129"/>
      <c r="GU64" s="115"/>
      <c r="GV64" s="115"/>
      <c r="GW64" s="115"/>
      <c r="GX64" s="115"/>
      <c r="GY64" s="115"/>
      <c r="GZ64" s="115"/>
      <c r="HA64" s="129"/>
      <c r="HB64" s="129"/>
      <c r="HC64" s="129"/>
      <c r="HD64" s="129"/>
      <c r="HE64" s="129"/>
      <c r="HF64" s="129"/>
      <c r="HG64" s="115"/>
      <c r="HH64" s="115"/>
      <c r="HI64" s="115"/>
      <c r="HJ64" s="115"/>
      <c r="HK64" s="115"/>
      <c r="HL64" s="115"/>
      <c r="HM64" s="129"/>
      <c r="HN64" s="129"/>
      <c r="HO64" s="129"/>
      <c r="HP64" s="129"/>
      <c r="HQ64" s="129"/>
      <c r="HR64" s="129"/>
      <c r="HS64" s="115"/>
      <c r="HT64" s="115"/>
      <c r="HU64" s="115"/>
      <c r="HV64" s="115"/>
      <c r="HW64" s="115"/>
      <c r="HX64" s="115"/>
      <c r="HY64" s="129"/>
      <c r="HZ64" s="129"/>
      <c r="IA64" s="129"/>
      <c r="IB64" s="129"/>
      <c r="IC64" s="129"/>
      <c r="ID64" s="371"/>
    </row>
    <row r="65" spans="1:238" ht="12.75" customHeight="1">
      <c r="A65" s="343" t="str">
        <f>'UD ALZIRA'!A63</f>
        <v>Saúl Boluda</v>
      </c>
      <c r="B65" s="71" t="s">
        <v>71</v>
      </c>
      <c r="C65" s="86"/>
      <c r="D65" s="187"/>
      <c r="E65" s="188">
        <f t="shared" si="1"/>
        <v>0</v>
      </c>
      <c r="F65" s="200">
        <f t="shared" si="2"/>
        <v>0</v>
      </c>
      <c r="G65" s="200">
        <f t="shared" si="3"/>
        <v>0</v>
      </c>
      <c r="H65" s="200">
        <f t="shared" si="4"/>
        <v>0</v>
      </c>
      <c r="I65" s="200">
        <f t="shared" si="5"/>
        <v>0</v>
      </c>
      <c r="J65" s="201">
        <f t="shared" si="9"/>
        <v>0</v>
      </c>
      <c r="K65" s="181"/>
      <c r="L65" s="65"/>
      <c r="M65" s="65"/>
      <c r="N65" s="65"/>
      <c r="O65" s="65"/>
      <c r="P65" s="65"/>
      <c r="Q65" s="119"/>
      <c r="R65" s="119"/>
      <c r="S65" s="119"/>
      <c r="T65" s="119"/>
      <c r="U65" s="119"/>
      <c r="V65" s="119"/>
      <c r="W65" s="65"/>
      <c r="X65" s="65"/>
      <c r="Y65" s="65"/>
      <c r="Z65" s="65"/>
      <c r="AA65" s="65"/>
      <c r="AB65" s="65"/>
      <c r="AC65" s="119"/>
      <c r="AD65" s="119"/>
      <c r="AE65" s="119"/>
      <c r="AF65" s="119"/>
      <c r="AG65" s="119"/>
      <c r="AH65" s="119"/>
      <c r="AI65" s="65"/>
      <c r="AJ65" s="65"/>
      <c r="AK65" s="65"/>
      <c r="AL65" s="65"/>
      <c r="AM65" s="65"/>
      <c r="AN65" s="65"/>
      <c r="AO65" s="119"/>
      <c r="AP65" s="119"/>
      <c r="AQ65" s="119"/>
      <c r="AR65" s="119"/>
      <c r="AS65" s="119"/>
      <c r="AT65" s="119"/>
      <c r="AU65" s="65"/>
      <c r="AV65" s="65"/>
      <c r="AW65" s="65"/>
      <c r="AX65" s="65"/>
      <c r="AY65" s="65"/>
      <c r="AZ65" s="65"/>
      <c r="BA65" s="119"/>
      <c r="BB65" s="119"/>
      <c r="BC65" s="119"/>
      <c r="BD65" s="119"/>
      <c r="BE65" s="129"/>
      <c r="BF65" s="129"/>
      <c r="BG65" s="115"/>
      <c r="BH65" s="115"/>
      <c r="BI65" s="115"/>
      <c r="BJ65" s="115"/>
      <c r="BK65" s="115"/>
      <c r="BL65" s="115"/>
      <c r="BM65" s="129"/>
      <c r="BN65" s="129"/>
      <c r="BO65" s="129"/>
      <c r="BP65" s="129"/>
      <c r="BQ65" s="129"/>
      <c r="BR65" s="129"/>
      <c r="BS65" s="115"/>
      <c r="BT65" s="115"/>
      <c r="BU65" s="115"/>
      <c r="BV65" s="115"/>
      <c r="BW65" s="115"/>
      <c r="BX65" s="115"/>
      <c r="BY65" s="129"/>
      <c r="BZ65" s="129"/>
      <c r="CA65" s="129"/>
      <c r="CB65" s="129"/>
      <c r="CC65" s="129"/>
      <c r="CD65" s="135"/>
      <c r="CE65" s="115"/>
      <c r="CF65" s="115"/>
      <c r="CG65" s="115"/>
      <c r="CH65" s="115"/>
      <c r="CI65" s="115"/>
      <c r="CJ65" s="115"/>
      <c r="CK65" s="129"/>
      <c r="CL65" s="129"/>
      <c r="CM65" s="129"/>
      <c r="CN65" s="129"/>
      <c r="CO65" s="129"/>
      <c r="CP65" s="129"/>
      <c r="CQ65" s="115"/>
      <c r="CR65" s="115"/>
      <c r="CS65" s="115"/>
      <c r="CT65" s="115"/>
      <c r="CU65" s="115"/>
      <c r="CV65" s="115"/>
      <c r="CW65" s="129"/>
      <c r="CX65" s="129"/>
      <c r="CY65" s="129"/>
      <c r="CZ65" s="129"/>
      <c r="DA65" s="129"/>
      <c r="DB65" s="129"/>
      <c r="DC65" s="115"/>
      <c r="DD65" s="115"/>
      <c r="DE65" s="115"/>
      <c r="DF65" s="115"/>
      <c r="DG65" s="115"/>
      <c r="DH65" s="115"/>
      <c r="DI65" s="129"/>
      <c r="DJ65" s="129"/>
      <c r="DK65" s="129"/>
      <c r="DL65" s="129"/>
      <c r="DM65" s="129"/>
      <c r="DN65" s="129"/>
      <c r="DO65" s="115"/>
      <c r="DP65" s="115"/>
      <c r="DQ65" s="115"/>
      <c r="DR65" s="115"/>
      <c r="DS65" s="115"/>
      <c r="DT65" s="115"/>
      <c r="DU65" s="129"/>
      <c r="DV65" s="129"/>
      <c r="DW65" s="129"/>
      <c r="DX65" s="129"/>
      <c r="DY65" s="129"/>
      <c r="DZ65" s="129"/>
      <c r="EA65" s="115"/>
      <c r="EB65" s="115"/>
      <c r="EC65" s="115"/>
      <c r="ED65" s="115"/>
      <c r="EE65" s="115"/>
      <c r="EF65" s="115"/>
      <c r="EG65" s="129"/>
      <c r="EH65" s="129"/>
      <c r="EI65" s="129"/>
      <c r="EJ65" s="129"/>
      <c r="EK65" s="129"/>
      <c r="EL65" s="129"/>
      <c r="EM65" s="115"/>
      <c r="EN65" s="115"/>
      <c r="EO65" s="115"/>
      <c r="EP65" s="115"/>
      <c r="EQ65" s="115"/>
      <c r="ER65" s="115"/>
      <c r="ES65" s="129"/>
      <c r="ET65" s="129"/>
      <c r="EU65" s="129"/>
      <c r="EV65" s="129"/>
      <c r="EW65" s="129"/>
      <c r="EX65" s="129"/>
      <c r="EY65" s="115"/>
      <c r="EZ65" s="115"/>
      <c r="FA65" s="115"/>
      <c r="FB65" s="115"/>
      <c r="FC65" s="115"/>
      <c r="FD65" s="115"/>
      <c r="FE65" s="129"/>
      <c r="FF65" s="129"/>
      <c r="FG65" s="129"/>
      <c r="FH65" s="129"/>
      <c r="FI65" s="129"/>
      <c r="FJ65" s="129"/>
      <c r="FK65" s="115"/>
      <c r="FL65" s="115"/>
      <c r="FM65" s="115"/>
      <c r="FN65" s="115"/>
      <c r="FO65" s="115"/>
      <c r="FP65" s="115"/>
      <c r="FQ65" s="129"/>
      <c r="FR65" s="129"/>
      <c r="FS65" s="129"/>
      <c r="FT65" s="129"/>
      <c r="FU65" s="129"/>
      <c r="FV65" s="129"/>
      <c r="FW65" s="115"/>
      <c r="FX65" s="115"/>
      <c r="FY65" s="115"/>
      <c r="FZ65" s="115"/>
      <c r="GA65" s="115"/>
      <c r="GB65" s="115"/>
      <c r="GC65" s="129"/>
      <c r="GD65" s="129"/>
      <c r="GE65" s="129"/>
      <c r="GF65" s="129"/>
      <c r="GG65" s="129"/>
      <c r="GH65" s="129"/>
      <c r="GI65" s="115"/>
      <c r="GJ65" s="115"/>
      <c r="GK65" s="115"/>
      <c r="GL65" s="115"/>
      <c r="GM65" s="115"/>
      <c r="GN65" s="115"/>
      <c r="GO65" s="129"/>
      <c r="GP65" s="129"/>
      <c r="GQ65" s="129"/>
      <c r="GR65" s="129"/>
      <c r="GS65" s="129"/>
      <c r="GT65" s="129"/>
      <c r="GU65" s="115"/>
      <c r="GV65" s="115"/>
      <c r="GW65" s="115"/>
      <c r="GX65" s="115"/>
      <c r="GY65" s="115"/>
      <c r="GZ65" s="115"/>
      <c r="HA65" s="129"/>
      <c r="HB65" s="129"/>
      <c r="HC65" s="129"/>
      <c r="HD65" s="129"/>
      <c r="HE65" s="129"/>
      <c r="HF65" s="129"/>
      <c r="HG65" s="115"/>
      <c r="HH65" s="115"/>
      <c r="HI65" s="115"/>
      <c r="HJ65" s="115"/>
      <c r="HK65" s="115"/>
      <c r="HL65" s="115"/>
      <c r="HM65" s="129"/>
      <c r="HN65" s="129"/>
      <c r="HO65" s="129"/>
      <c r="HP65" s="129"/>
      <c r="HQ65" s="129"/>
      <c r="HR65" s="129"/>
      <c r="HS65" s="115"/>
      <c r="HT65" s="115"/>
      <c r="HU65" s="115"/>
      <c r="HV65" s="115"/>
      <c r="HW65" s="115"/>
      <c r="HX65" s="115"/>
      <c r="HY65" s="129"/>
      <c r="HZ65" s="129"/>
      <c r="IA65" s="129"/>
      <c r="IB65" s="129"/>
      <c r="IC65" s="129"/>
      <c r="ID65" s="371"/>
    </row>
    <row r="66" spans="1:238" ht="12.75" customHeight="1">
      <c r="A66" s="343" t="str">
        <f>'UD ALZIRA'!A64</f>
        <v>Ramón Trapero</v>
      </c>
      <c r="B66" s="274" t="s">
        <v>64</v>
      </c>
      <c r="C66" s="274"/>
      <c r="D66" s="187"/>
      <c r="E66" s="188">
        <f t="shared" si="1"/>
        <v>0</v>
      </c>
      <c r="F66" s="200">
        <f t="shared" si="2"/>
        <v>0</v>
      </c>
      <c r="G66" s="200">
        <f t="shared" si="3"/>
        <v>0</v>
      </c>
      <c r="H66" s="200">
        <f t="shared" si="4"/>
        <v>0</v>
      </c>
      <c r="I66" s="200">
        <f t="shared" si="5"/>
        <v>0</v>
      </c>
      <c r="J66" s="201">
        <f t="shared" si="9"/>
        <v>0</v>
      </c>
      <c r="K66" s="181"/>
      <c r="L66" s="65"/>
      <c r="M66" s="65"/>
      <c r="N66" s="65"/>
      <c r="O66" s="65"/>
      <c r="P66" s="65"/>
      <c r="Q66" s="119"/>
      <c r="R66" s="119"/>
      <c r="S66" s="119"/>
      <c r="T66" s="119"/>
      <c r="U66" s="119"/>
      <c r="V66" s="119"/>
      <c r="W66" s="65"/>
      <c r="X66" s="65"/>
      <c r="Y66" s="65"/>
      <c r="Z66" s="65"/>
      <c r="AA66" s="65"/>
      <c r="AB66" s="65"/>
      <c r="AC66" s="119"/>
      <c r="AD66" s="119"/>
      <c r="AE66" s="119"/>
      <c r="AF66" s="119"/>
      <c r="AG66" s="119"/>
      <c r="AH66" s="119"/>
      <c r="AI66" s="65"/>
      <c r="AJ66" s="65"/>
      <c r="AK66" s="65"/>
      <c r="AL66" s="65"/>
      <c r="AM66" s="65"/>
      <c r="AN66" s="65"/>
      <c r="AO66" s="119"/>
      <c r="AP66" s="119"/>
      <c r="AQ66" s="119"/>
      <c r="AR66" s="119"/>
      <c r="AS66" s="119"/>
      <c r="AT66" s="119"/>
      <c r="AU66" s="65"/>
      <c r="AV66" s="65"/>
      <c r="AW66" s="65"/>
      <c r="AX66" s="65"/>
      <c r="AY66" s="65"/>
      <c r="AZ66" s="65"/>
      <c r="BA66" s="119"/>
      <c r="BB66" s="119"/>
      <c r="BC66" s="119"/>
      <c r="BD66" s="119"/>
      <c r="BE66" s="129"/>
      <c r="BF66" s="129"/>
      <c r="BG66" s="115"/>
      <c r="BH66" s="115"/>
      <c r="BI66" s="115"/>
      <c r="BJ66" s="115"/>
      <c r="BK66" s="115"/>
      <c r="BL66" s="115"/>
      <c r="BM66" s="129"/>
      <c r="BN66" s="129"/>
      <c r="BO66" s="129"/>
      <c r="BP66" s="129"/>
      <c r="BQ66" s="129"/>
      <c r="BR66" s="129"/>
      <c r="BS66" s="115"/>
      <c r="BT66" s="115"/>
      <c r="BU66" s="115"/>
      <c r="BV66" s="115"/>
      <c r="BW66" s="115"/>
      <c r="BX66" s="115"/>
      <c r="BY66" s="129"/>
      <c r="BZ66" s="129"/>
      <c r="CA66" s="129"/>
      <c r="CB66" s="129"/>
      <c r="CC66" s="129"/>
      <c r="CD66" s="135"/>
      <c r="CE66" s="115"/>
      <c r="CF66" s="115"/>
      <c r="CG66" s="115"/>
      <c r="CH66" s="115"/>
      <c r="CI66" s="115"/>
      <c r="CJ66" s="7"/>
      <c r="CK66" s="129"/>
      <c r="CL66" s="129"/>
      <c r="CM66" s="129"/>
      <c r="CN66" s="129"/>
      <c r="CO66" s="129"/>
      <c r="CP66" s="129"/>
      <c r="CQ66" s="115"/>
      <c r="CR66" s="115"/>
      <c r="CS66" s="115"/>
      <c r="CT66" s="115"/>
      <c r="CU66" s="115"/>
      <c r="CV66" s="115"/>
      <c r="CW66" s="129"/>
      <c r="CX66" s="129"/>
      <c r="CY66" s="129"/>
      <c r="CZ66" s="129"/>
      <c r="DA66" s="129"/>
      <c r="DB66" s="129"/>
      <c r="DC66" s="115"/>
      <c r="DD66" s="115"/>
      <c r="DE66" s="115"/>
      <c r="DF66" s="115"/>
      <c r="DG66" s="115"/>
      <c r="DH66" s="115"/>
      <c r="DI66" s="129"/>
      <c r="DJ66" s="129"/>
      <c r="DK66" s="129"/>
      <c r="DL66" s="129"/>
      <c r="DM66" s="129"/>
      <c r="DN66" s="129"/>
      <c r="DO66" s="115"/>
      <c r="DP66" s="115"/>
      <c r="DQ66" s="115"/>
      <c r="DR66" s="115"/>
      <c r="DS66" s="115"/>
      <c r="DT66" s="115"/>
      <c r="DU66" s="129"/>
      <c r="DV66" s="129"/>
      <c r="DW66" s="129"/>
      <c r="DX66" s="129"/>
      <c r="DY66" s="129"/>
      <c r="DZ66" s="129"/>
      <c r="EA66" s="115"/>
      <c r="EB66" s="115"/>
      <c r="EC66" s="115"/>
      <c r="ED66" s="115"/>
      <c r="EE66" s="115"/>
      <c r="EF66" s="115"/>
      <c r="EG66" s="129"/>
      <c r="EH66" s="129"/>
      <c r="EI66" s="129"/>
      <c r="EJ66" s="129"/>
      <c r="EK66" s="129"/>
      <c r="EL66" s="129"/>
      <c r="EM66" s="115"/>
      <c r="EN66" s="115"/>
      <c r="EO66" s="115"/>
      <c r="EP66" s="115"/>
      <c r="EQ66" s="115"/>
      <c r="ER66" s="115"/>
      <c r="ES66" s="129"/>
      <c r="ET66" s="129"/>
      <c r="EU66" s="129"/>
      <c r="EV66" s="129"/>
      <c r="EW66" s="129"/>
      <c r="EX66" s="129"/>
      <c r="EY66" s="115"/>
      <c r="EZ66" s="115"/>
      <c r="FA66" s="115"/>
      <c r="FB66" s="115"/>
      <c r="FC66" s="115"/>
      <c r="FD66" s="115"/>
      <c r="FE66" s="129"/>
      <c r="FF66" s="129"/>
      <c r="FG66" s="129"/>
      <c r="FH66" s="129"/>
      <c r="FI66" s="129"/>
      <c r="FJ66" s="129"/>
      <c r="FK66" s="115"/>
      <c r="FL66" s="115"/>
      <c r="FM66" s="115"/>
      <c r="FN66" s="115"/>
      <c r="FO66" s="115"/>
      <c r="FP66" s="115"/>
      <c r="FQ66" s="129"/>
      <c r="FR66" s="129"/>
      <c r="FS66" s="129"/>
      <c r="FT66" s="129"/>
      <c r="FU66" s="129"/>
      <c r="FV66" s="129"/>
      <c r="FW66" s="115"/>
      <c r="FX66" s="115"/>
      <c r="FY66" s="115"/>
      <c r="FZ66" s="115"/>
      <c r="GA66" s="115"/>
      <c r="GB66" s="115"/>
      <c r="GC66" s="129"/>
      <c r="GD66" s="129"/>
      <c r="GE66" s="129"/>
      <c r="GF66" s="129"/>
      <c r="GG66" s="129"/>
      <c r="GH66" s="129"/>
      <c r="GI66" s="115"/>
      <c r="GJ66" s="115"/>
      <c r="GK66" s="115"/>
      <c r="GL66" s="115"/>
      <c r="GM66" s="115"/>
      <c r="GN66" s="115"/>
      <c r="GO66" s="129"/>
      <c r="GP66" s="129"/>
      <c r="GQ66" s="129"/>
      <c r="GR66" s="129"/>
      <c r="GS66" s="129"/>
      <c r="GT66" s="129"/>
      <c r="GU66" s="115"/>
      <c r="GV66" s="115"/>
      <c r="GW66" s="115"/>
      <c r="GX66" s="115"/>
      <c r="GY66" s="115"/>
      <c r="GZ66" s="115"/>
      <c r="HA66" s="129"/>
      <c r="HB66" s="129"/>
      <c r="HC66" s="129"/>
      <c r="HD66" s="129"/>
      <c r="HE66" s="129"/>
      <c r="HF66" s="129"/>
      <c r="HG66" s="115"/>
      <c r="HH66" s="115"/>
      <c r="HI66" s="115"/>
      <c r="HJ66" s="115"/>
      <c r="HK66" s="115"/>
      <c r="HL66" s="115"/>
      <c r="HM66" s="129"/>
      <c r="HN66" s="129"/>
      <c r="HO66" s="129"/>
      <c r="HP66" s="129"/>
      <c r="HQ66" s="129"/>
      <c r="HR66" s="129"/>
      <c r="HS66" s="115"/>
      <c r="HT66" s="115"/>
      <c r="HU66" s="115"/>
      <c r="HV66" s="115"/>
      <c r="HW66" s="115"/>
      <c r="HX66" s="115"/>
      <c r="HY66" s="129"/>
      <c r="HZ66" s="129"/>
      <c r="IA66" s="129"/>
      <c r="IB66" s="129"/>
      <c r="IC66" s="129"/>
      <c r="ID66" s="371"/>
    </row>
    <row r="67" spans="1:256" ht="12.75" customHeight="1">
      <c r="A67" s="343">
        <f>'UD ALZIRA'!A65</f>
        <v>0</v>
      </c>
      <c r="B67" s="274"/>
      <c r="C67" s="274"/>
      <c r="D67" s="187"/>
      <c r="E67" s="188">
        <f aca="true" t="shared" si="11" ref="E67:J67">K67+Q67+W67+AC67+AI67+AO67+AU67+BA67+BG67+BM67+BS67+BY67+CE67+CK67+CQ67+CW67+DC67+DI67+DO67+DU67+EA67+EG67+EM67+ES67+EY67+FE67+FK67+FQ67+FW67+GC67+GI67+GO67+GU67+HA67+HG67+HM67+HS67+HY67+IE67+IK67+K133+Q133+W133+AC133+AI133+AO133</f>
        <v>0</v>
      </c>
      <c r="F67" s="200">
        <f t="shared" si="11"/>
        <v>0</v>
      </c>
      <c r="G67" s="200">
        <f t="shared" si="11"/>
        <v>0</v>
      </c>
      <c r="H67" s="200">
        <f t="shared" si="11"/>
        <v>0</v>
      </c>
      <c r="I67" s="200">
        <f t="shared" si="11"/>
        <v>0</v>
      </c>
      <c r="J67" s="201">
        <f t="shared" si="11"/>
        <v>0</v>
      </c>
      <c r="K67" s="181"/>
      <c r="L67" s="65"/>
      <c r="M67" s="65"/>
      <c r="N67" s="65"/>
      <c r="O67" s="65"/>
      <c r="P67" s="65"/>
      <c r="Q67" s="119"/>
      <c r="R67" s="119"/>
      <c r="S67" s="119"/>
      <c r="T67" s="119"/>
      <c r="U67" s="119"/>
      <c r="V67" s="119"/>
      <c r="W67" s="65"/>
      <c r="X67" s="65"/>
      <c r="Y67" s="65"/>
      <c r="Z67" s="65"/>
      <c r="AA67" s="65"/>
      <c r="AB67" s="65"/>
      <c r="AC67" s="119"/>
      <c r="AD67" s="119"/>
      <c r="AE67" s="119"/>
      <c r="AF67" s="119"/>
      <c r="AG67" s="119"/>
      <c r="AH67" s="119"/>
      <c r="AI67" s="65"/>
      <c r="AJ67" s="65"/>
      <c r="AK67" s="65"/>
      <c r="AL67" s="65"/>
      <c r="AM67" s="65"/>
      <c r="AN67" s="65"/>
      <c r="AO67" s="119"/>
      <c r="AP67" s="119"/>
      <c r="AQ67" s="119"/>
      <c r="AR67" s="119"/>
      <c r="AS67" s="119"/>
      <c r="AT67" s="119"/>
      <c r="AU67" s="65"/>
      <c r="AV67" s="65"/>
      <c r="AW67" s="65"/>
      <c r="AX67" s="65"/>
      <c r="AY67" s="65"/>
      <c r="AZ67" s="65"/>
      <c r="BA67" s="119"/>
      <c r="BB67" s="119"/>
      <c r="BC67" s="119"/>
      <c r="BD67" s="119"/>
      <c r="BE67" s="129"/>
      <c r="BF67" s="130"/>
      <c r="BG67" s="7"/>
      <c r="BH67" s="7"/>
      <c r="BI67" s="7"/>
      <c r="BJ67" s="7"/>
      <c r="BK67" s="7"/>
      <c r="BL67" s="7"/>
      <c r="BM67" s="130"/>
      <c r="BN67" s="130"/>
      <c r="BO67" s="130"/>
      <c r="BP67" s="130"/>
      <c r="BQ67" s="130"/>
      <c r="BR67" s="130"/>
      <c r="BS67" s="7"/>
      <c r="BT67" s="7"/>
      <c r="BU67" s="7"/>
      <c r="BV67" s="7"/>
      <c r="BW67" s="7"/>
      <c r="BX67" s="7"/>
      <c r="BY67" s="130"/>
      <c r="BZ67" s="130"/>
      <c r="CA67" s="130"/>
      <c r="CB67" s="130"/>
      <c r="CC67" s="130"/>
      <c r="CD67" s="134"/>
      <c r="CE67" s="7"/>
      <c r="CF67" s="7"/>
      <c r="CG67" s="7"/>
      <c r="CH67" s="7"/>
      <c r="CI67" s="7"/>
      <c r="CJ67" s="7"/>
      <c r="CK67" s="130"/>
      <c r="CL67" s="130"/>
      <c r="CM67" s="130"/>
      <c r="CN67" s="130"/>
      <c r="CO67" s="130"/>
      <c r="CP67" s="130"/>
      <c r="CQ67" s="7"/>
      <c r="CR67" s="7"/>
      <c r="CS67" s="7"/>
      <c r="CT67" s="7"/>
      <c r="CU67" s="7"/>
      <c r="CV67" s="7"/>
      <c r="CW67" s="130"/>
      <c r="CX67" s="130"/>
      <c r="CY67" s="130"/>
      <c r="CZ67" s="130"/>
      <c r="DA67" s="130"/>
      <c r="DB67" s="130"/>
      <c r="DC67" s="7"/>
      <c r="DD67" s="7"/>
      <c r="DE67" s="7"/>
      <c r="DF67" s="7"/>
      <c r="DG67" s="7"/>
      <c r="DH67" s="7"/>
      <c r="DI67" s="130"/>
      <c r="DJ67" s="130"/>
      <c r="DK67" s="130"/>
      <c r="DL67" s="130"/>
      <c r="DM67" s="130"/>
      <c r="DN67" s="130"/>
      <c r="DO67" s="7"/>
      <c r="DP67" s="7"/>
      <c r="DQ67" s="7"/>
      <c r="DR67" s="7"/>
      <c r="DS67" s="7"/>
      <c r="DT67" s="7"/>
      <c r="DU67" s="130"/>
      <c r="DV67" s="130"/>
      <c r="DW67" s="130"/>
      <c r="DX67" s="130"/>
      <c r="DY67" s="130"/>
      <c r="DZ67" s="130"/>
      <c r="EA67" s="7"/>
      <c r="EB67" s="7"/>
      <c r="EC67" s="7"/>
      <c r="ED67" s="7"/>
      <c r="EE67" s="7"/>
      <c r="EF67" s="7"/>
      <c r="EG67" s="130"/>
      <c r="EH67" s="130"/>
      <c r="EI67" s="130"/>
      <c r="EJ67" s="130"/>
      <c r="EK67" s="130"/>
      <c r="EL67" s="130"/>
      <c r="EM67" s="7"/>
      <c r="EN67" s="7"/>
      <c r="EO67" s="7"/>
      <c r="EP67" s="7"/>
      <c r="EQ67" s="7"/>
      <c r="ER67" s="7"/>
      <c r="ES67" s="130"/>
      <c r="ET67" s="130"/>
      <c r="EU67" s="130"/>
      <c r="EV67" s="130"/>
      <c r="EW67" s="130"/>
      <c r="EX67" s="130"/>
      <c r="EY67" s="7"/>
      <c r="EZ67" s="7"/>
      <c r="FA67" s="7"/>
      <c r="FB67" s="7"/>
      <c r="FC67" s="7"/>
      <c r="FD67" s="7"/>
      <c r="FE67" s="130"/>
      <c r="FF67" s="130"/>
      <c r="FG67" s="130"/>
      <c r="FH67" s="130"/>
      <c r="FI67" s="130"/>
      <c r="FJ67" s="130"/>
      <c r="FK67" s="7"/>
      <c r="FL67" s="7"/>
      <c r="FM67" s="7"/>
      <c r="FN67" s="7"/>
      <c r="FO67" s="7"/>
      <c r="FP67" s="7"/>
      <c r="FQ67" s="130"/>
      <c r="FR67" s="130"/>
      <c r="FS67" s="130"/>
      <c r="FT67" s="130"/>
      <c r="FU67" s="130"/>
      <c r="FV67" s="130"/>
      <c r="FW67" s="7"/>
      <c r="FX67" s="7"/>
      <c r="FY67" s="7"/>
      <c r="FZ67" s="7"/>
      <c r="GA67" s="7"/>
      <c r="GB67" s="7"/>
      <c r="GC67" s="130"/>
      <c r="GD67" s="130"/>
      <c r="GE67" s="130"/>
      <c r="GF67" s="130"/>
      <c r="GG67" s="130"/>
      <c r="GH67" s="130"/>
      <c r="GI67" s="7"/>
      <c r="GJ67" s="7"/>
      <c r="GK67" s="7"/>
      <c r="GL67" s="7"/>
      <c r="GM67" s="7"/>
      <c r="GN67" s="7"/>
      <c r="GO67" s="130"/>
      <c r="GP67" s="130"/>
      <c r="GQ67" s="130"/>
      <c r="GR67" s="130"/>
      <c r="GS67" s="130"/>
      <c r="GT67" s="130"/>
      <c r="GU67" s="7"/>
      <c r="GV67" s="7"/>
      <c r="GW67" s="7"/>
      <c r="GX67" s="7"/>
      <c r="GY67" s="7"/>
      <c r="GZ67" s="7"/>
      <c r="HA67" s="130"/>
      <c r="HB67" s="130"/>
      <c r="HC67" s="130"/>
      <c r="HD67" s="130"/>
      <c r="HE67" s="130"/>
      <c r="HF67" s="130"/>
      <c r="HG67" s="7"/>
      <c r="HH67" s="7"/>
      <c r="HI67" s="7"/>
      <c r="HJ67" s="7"/>
      <c r="HK67" s="7"/>
      <c r="HL67" s="7"/>
      <c r="HM67" s="130"/>
      <c r="HN67" s="130"/>
      <c r="HO67" s="130"/>
      <c r="HP67" s="130"/>
      <c r="HQ67" s="130"/>
      <c r="HR67" s="130"/>
      <c r="HS67" s="7"/>
      <c r="HT67" s="7"/>
      <c r="HU67" s="7"/>
      <c r="HV67" s="7"/>
      <c r="HW67" s="7"/>
      <c r="HX67" s="7"/>
      <c r="HY67" s="130"/>
      <c r="HZ67" s="130"/>
      <c r="IA67" s="130"/>
      <c r="IB67" s="130"/>
      <c r="IC67" s="130"/>
      <c r="ID67" s="193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38" ht="12.75" customHeight="1">
      <c r="A68" s="343">
        <f>'UD ALZIRA'!A66</f>
        <v>0</v>
      </c>
      <c r="B68" s="71"/>
      <c r="C68" s="274"/>
      <c r="D68" s="187"/>
      <c r="E68" s="188">
        <f aca="true" t="shared" si="12" ref="E68:J68">K68+Q68+W68+AC68+AI68+AO68+AU68+BA68+BG68+BM68+BS68+BY68+CE68+CK68+CQ68+CW68+DC68+DI68+DO68+DU68+EA68+EG68+EM68+ES68+EY68+FE68+FK68+FQ68+FW68+GC68+GI68+GO68+GU68+HA68+HG68+HM68+HS68+HY68+IE68+IK68+K134+Q134+W134+AC134+AI134+AO134</f>
        <v>0</v>
      </c>
      <c r="F68" s="200">
        <f t="shared" si="12"/>
        <v>0</v>
      </c>
      <c r="G68" s="200">
        <f t="shared" si="12"/>
        <v>0</v>
      </c>
      <c r="H68" s="200">
        <f t="shared" si="12"/>
        <v>0</v>
      </c>
      <c r="I68" s="200">
        <f t="shared" si="12"/>
        <v>0</v>
      </c>
      <c r="J68" s="201">
        <f t="shared" si="12"/>
        <v>0</v>
      </c>
      <c r="K68" s="181"/>
      <c r="L68" s="65"/>
      <c r="M68" s="65"/>
      <c r="N68" s="65"/>
      <c r="O68" s="65"/>
      <c r="P68" s="65"/>
      <c r="Q68" s="119"/>
      <c r="R68" s="119"/>
      <c r="S68" s="119"/>
      <c r="T68" s="119"/>
      <c r="U68" s="119"/>
      <c r="V68" s="119"/>
      <c r="W68" s="65"/>
      <c r="X68" s="65"/>
      <c r="Y68" s="65"/>
      <c r="Z68" s="65"/>
      <c r="AA68" s="65"/>
      <c r="AB68" s="65"/>
      <c r="AC68" s="119"/>
      <c r="AD68" s="119"/>
      <c r="AE68" s="119"/>
      <c r="AF68" s="119"/>
      <c r="AG68" s="119"/>
      <c r="AH68" s="119"/>
      <c r="AI68" s="65"/>
      <c r="AJ68" s="65"/>
      <c r="AK68" s="65"/>
      <c r="AL68" s="65"/>
      <c r="AM68" s="65"/>
      <c r="AN68" s="65"/>
      <c r="AO68" s="119"/>
      <c r="AP68" s="119"/>
      <c r="AQ68" s="119"/>
      <c r="AR68" s="119"/>
      <c r="AS68" s="119"/>
      <c r="AT68" s="119"/>
      <c r="AU68" s="65"/>
      <c r="AV68" s="65"/>
      <c r="AW68" s="65"/>
      <c r="AX68" s="65"/>
      <c r="AY68" s="65"/>
      <c r="AZ68" s="65"/>
      <c r="BA68" s="119"/>
      <c r="BB68" s="119"/>
      <c r="BC68" s="119"/>
      <c r="BD68" s="119"/>
      <c r="BE68" s="129"/>
      <c r="BF68" s="129"/>
      <c r="BG68" s="115"/>
      <c r="BH68" s="115"/>
      <c r="BI68" s="115"/>
      <c r="BJ68" s="115"/>
      <c r="BK68" s="115"/>
      <c r="BL68" s="115"/>
      <c r="BM68" s="129"/>
      <c r="BN68" s="129"/>
      <c r="BO68" s="129"/>
      <c r="BP68" s="129"/>
      <c r="BQ68" s="129"/>
      <c r="BR68" s="129"/>
      <c r="BS68" s="115"/>
      <c r="BT68" s="115"/>
      <c r="BU68" s="115"/>
      <c r="BV68" s="115"/>
      <c r="BW68" s="115"/>
      <c r="BX68" s="115"/>
      <c r="BY68" s="129"/>
      <c r="BZ68" s="129"/>
      <c r="CA68" s="129"/>
      <c r="CB68" s="129"/>
      <c r="CC68" s="129"/>
      <c r="CD68" s="135"/>
      <c r="CE68" s="115"/>
      <c r="CF68" s="115"/>
      <c r="CG68" s="115"/>
      <c r="CH68" s="115"/>
      <c r="CI68" s="115"/>
      <c r="CJ68" s="115"/>
      <c r="CK68" s="129"/>
      <c r="CL68" s="129"/>
      <c r="CM68" s="129"/>
      <c r="CN68" s="129"/>
      <c r="CO68" s="129"/>
      <c r="CP68" s="129"/>
      <c r="CQ68" s="115"/>
      <c r="CR68" s="115"/>
      <c r="CS68" s="115"/>
      <c r="CT68" s="115"/>
      <c r="CU68" s="115"/>
      <c r="CV68" s="115"/>
      <c r="CW68" s="129"/>
      <c r="CX68" s="129"/>
      <c r="CY68" s="129"/>
      <c r="CZ68" s="129"/>
      <c r="DA68" s="129"/>
      <c r="DB68" s="129"/>
      <c r="DC68" s="115"/>
      <c r="DD68" s="115"/>
      <c r="DE68" s="115"/>
      <c r="DF68" s="115"/>
      <c r="DG68" s="115"/>
      <c r="DH68" s="115"/>
      <c r="DI68" s="129"/>
      <c r="DJ68" s="129"/>
      <c r="DK68" s="129"/>
      <c r="DL68" s="129"/>
      <c r="DM68" s="129"/>
      <c r="DN68" s="129"/>
      <c r="DO68" s="115"/>
      <c r="DP68" s="115"/>
      <c r="DQ68" s="115"/>
      <c r="DR68" s="115"/>
      <c r="DS68" s="115"/>
      <c r="DT68" s="115"/>
      <c r="DU68" s="129"/>
      <c r="DV68" s="129"/>
      <c r="DW68" s="129"/>
      <c r="DX68" s="129"/>
      <c r="DY68" s="129"/>
      <c r="DZ68" s="129"/>
      <c r="EA68" s="115"/>
      <c r="EB68" s="115"/>
      <c r="EC68" s="115"/>
      <c r="ED68" s="115"/>
      <c r="EE68" s="115"/>
      <c r="EF68" s="115"/>
      <c r="EG68" s="129"/>
      <c r="EH68" s="129"/>
      <c r="EI68" s="129"/>
      <c r="EJ68" s="129"/>
      <c r="EK68" s="129"/>
      <c r="EL68" s="129"/>
      <c r="EM68" s="115"/>
      <c r="EN68" s="115"/>
      <c r="EO68" s="115"/>
      <c r="EP68" s="115"/>
      <c r="EQ68" s="115"/>
      <c r="ER68" s="115"/>
      <c r="ES68" s="129"/>
      <c r="ET68" s="129"/>
      <c r="EU68" s="129"/>
      <c r="EV68" s="129"/>
      <c r="EW68" s="129"/>
      <c r="EX68" s="129"/>
      <c r="EY68" s="115"/>
      <c r="EZ68" s="115"/>
      <c r="FA68" s="115"/>
      <c r="FB68" s="115"/>
      <c r="FC68" s="115"/>
      <c r="FD68" s="115"/>
      <c r="FE68" s="129"/>
      <c r="FF68" s="129"/>
      <c r="FG68" s="129"/>
      <c r="FH68" s="129"/>
      <c r="FI68" s="129"/>
      <c r="FJ68" s="129"/>
      <c r="FK68" s="115"/>
      <c r="FL68" s="115"/>
      <c r="FM68" s="115"/>
      <c r="FN68" s="115"/>
      <c r="FO68" s="115"/>
      <c r="FP68" s="115"/>
      <c r="FQ68" s="129"/>
      <c r="FR68" s="129"/>
      <c r="FS68" s="129"/>
      <c r="FT68" s="129"/>
      <c r="FU68" s="129"/>
      <c r="FV68" s="129"/>
      <c r="FW68" s="115"/>
      <c r="FX68" s="115"/>
      <c r="FY68" s="115"/>
      <c r="FZ68" s="115"/>
      <c r="GA68" s="115"/>
      <c r="GB68" s="115"/>
      <c r="GC68" s="129"/>
      <c r="GD68" s="129"/>
      <c r="GE68" s="129"/>
      <c r="GF68" s="129"/>
      <c r="GG68" s="129"/>
      <c r="GH68" s="129"/>
      <c r="GI68" s="115"/>
      <c r="GJ68" s="115"/>
      <c r="GK68" s="115"/>
      <c r="GL68" s="115"/>
      <c r="GM68" s="115"/>
      <c r="GN68" s="115"/>
      <c r="GO68" s="129"/>
      <c r="GP68" s="129"/>
      <c r="GQ68" s="129"/>
      <c r="GR68" s="129"/>
      <c r="GS68" s="129"/>
      <c r="GT68" s="129"/>
      <c r="GU68" s="115"/>
      <c r="GV68" s="115"/>
      <c r="GW68" s="115"/>
      <c r="GX68" s="115"/>
      <c r="GY68" s="115"/>
      <c r="GZ68" s="115"/>
      <c r="HA68" s="129"/>
      <c r="HB68" s="129"/>
      <c r="HC68" s="129"/>
      <c r="HD68" s="129"/>
      <c r="HE68" s="129"/>
      <c r="HF68" s="129"/>
      <c r="HG68" s="115"/>
      <c r="HH68" s="115"/>
      <c r="HI68" s="115"/>
      <c r="HJ68" s="115"/>
      <c r="HK68" s="115"/>
      <c r="HL68" s="115"/>
      <c r="HM68" s="129"/>
      <c r="HN68" s="129"/>
      <c r="HO68" s="129"/>
      <c r="HP68" s="129"/>
      <c r="HQ68" s="129"/>
      <c r="HR68" s="129"/>
      <c r="HS68" s="115"/>
      <c r="HT68" s="115"/>
      <c r="HU68" s="115"/>
      <c r="HV68" s="115"/>
      <c r="HW68" s="115"/>
      <c r="HX68" s="115"/>
      <c r="HY68" s="129"/>
      <c r="HZ68" s="129"/>
      <c r="IA68" s="129"/>
      <c r="IB68" s="129"/>
      <c r="IC68" s="129"/>
      <c r="ID68" s="371"/>
    </row>
    <row r="69" spans="1:256" ht="13.5" customHeight="1" thickBot="1">
      <c r="A69" s="344">
        <f>'UD ALZIRA'!A67</f>
        <v>0</v>
      </c>
      <c r="B69" s="92"/>
      <c r="C69" s="92"/>
      <c r="D69" s="220"/>
      <c r="E69" s="211">
        <f aca="true" t="shared" si="13" ref="E69:J69">K69+Q69+W69+AC69+AI69+AO69+AU69+BA69+BG69+BM69+BS69+BY69+CE69+CK69+CQ69+CW69+DC69+DI69+DO69+DU69+EA69+EG69+EM69+ES69+EY69+FE69+FK69+FQ69+FW69+GC69+GI69+GO69+GU69+HA69+HG69+HM69+HS69+HY69+IE69+IK69+K135+Q135+W135+AC135+AI135+AO135</f>
        <v>0</v>
      </c>
      <c r="F69" s="221">
        <f t="shared" si="13"/>
        <v>0</v>
      </c>
      <c r="G69" s="221">
        <f t="shared" si="13"/>
        <v>0</v>
      </c>
      <c r="H69" s="221">
        <f t="shared" si="13"/>
        <v>0</v>
      </c>
      <c r="I69" s="221">
        <f t="shared" si="13"/>
        <v>0</v>
      </c>
      <c r="J69" s="222">
        <f t="shared" si="13"/>
        <v>0</v>
      </c>
      <c r="K69" s="100"/>
      <c r="L69" s="93"/>
      <c r="M69" s="93"/>
      <c r="N69" s="93"/>
      <c r="O69" s="93"/>
      <c r="P69" s="93"/>
      <c r="Q69" s="126"/>
      <c r="R69" s="126"/>
      <c r="S69" s="126"/>
      <c r="T69" s="126"/>
      <c r="U69" s="126"/>
      <c r="V69" s="126"/>
      <c r="W69" s="93"/>
      <c r="X69" s="93"/>
      <c r="Y69" s="93"/>
      <c r="Z69" s="93"/>
      <c r="AA69" s="93"/>
      <c r="AB69" s="93"/>
      <c r="AC69" s="126"/>
      <c r="AD69" s="126"/>
      <c r="AE69" s="126"/>
      <c r="AF69" s="126"/>
      <c r="AG69" s="126"/>
      <c r="AH69" s="126"/>
      <c r="AI69" s="93"/>
      <c r="AJ69" s="93"/>
      <c r="AK69" s="93"/>
      <c r="AL69" s="93"/>
      <c r="AM69" s="93"/>
      <c r="AN69" s="93"/>
      <c r="AO69" s="126"/>
      <c r="AP69" s="126"/>
      <c r="AQ69" s="126"/>
      <c r="AR69" s="126"/>
      <c r="AS69" s="126"/>
      <c r="AT69" s="126"/>
      <c r="AU69" s="93"/>
      <c r="AV69" s="93"/>
      <c r="AW69" s="93"/>
      <c r="AX69" s="93"/>
      <c r="AY69" s="93"/>
      <c r="AZ69" s="93"/>
      <c r="BA69" s="126"/>
      <c r="BB69" s="126"/>
      <c r="BC69" s="126"/>
      <c r="BD69" s="126"/>
      <c r="BE69" s="131"/>
      <c r="BF69" s="132"/>
      <c r="BG69" s="34"/>
      <c r="BH69" s="34"/>
      <c r="BI69" s="34"/>
      <c r="BJ69" s="34"/>
      <c r="BK69" s="34"/>
      <c r="BL69" s="34"/>
      <c r="BM69" s="132"/>
      <c r="BN69" s="132"/>
      <c r="BO69" s="132"/>
      <c r="BP69" s="132"/>
      <c r="BQ69" s="132"/>
      <c r="BR69" s="132"/>
      <c r="BS69" s="34"/>
      <c r="BT69" s="34"/>
      <c r="BU69" s="34"/>
      <c r="BV69" s="34"/>
      <c r="BW69" s="34"/>
      <c r="BX69" s="34"/>
      <c r="BY69" s="132"/>
      <c r="BZ69" s="132"/>
      <c r="CA69" s="132"/>
      <c r="CB69" s="132"/>
      <c r="CC69" s="132"/>
      <c r="CD69" s="136"/>
      <c r="CE69" s="34"/>
      <c r="CF69" s="34"/>
      <c r="CG69" s="34"/>
      <c r="CH69" s="34"/>
      <c r="CI69" s="34"/>
      <c r="CJ69" s="34"/>
      <c r="CK69" s="132"/>
      <c r="CL69" s="132"/>
      <c r="CM69" s="132"/>
      <c r="CN69" s="132"/>
      <c r="CO69" s="132"/>
      <c r="CP69" s="132"/>
      <c r="CQ69" s="34"/>
      <c r="CR69" s="34"/>
      <c r="CS69" s="34"/>
      <c r="CT69" s="34"/>
      <c r="CU69" s="34"/>
      <c r="CV69" s="34"/>
      <c r="CW69" s="132"/>
      <c r="CX69" s="132"/>
      <c r="CY69" s="132"/>
      <c r="CZ69" s="132"/>
      <c r="DA69" s="132"/>
      <c r="DB69" s="132"/>
      <c r="DC69" s="34"/>
      <c r="DD69" s="34"/>
      <c r="DE69" s="34"/>
      <c r="DF69" s="34"/>
      <c r="DG69" s="34"/>
      <c r="DH69" s="34"/>
      <c r="DI69" s="132"/>
      <c r="DJ69" s="132"/>
      <c r="DK69" s="132"/>
      <c r="DL69" s="132"/>
      <c r="DM69" s="132"/>
      <c r="DN69" s="132"/>
      <c r="DO69" s="34"/>
      <c r="DP69" s="34"/>
      <c r="DQ69" s="34"/>
      <c r="DR69" s="34"/>
      <c r="DS69" s="34"/>
      <c r="DT69" s="34"/>
      <c r="DU69" s="132"/>
      <c r="DV69" s="132"/>
      <c r="DW69" s="132"/>
      <c r="DX69" s="132"/>
      <c r="DY69" s="132"/>
      <c r="DZ69" s="132"/>
      <c r="EA69" s="34"/>
      <c r="EB69" s="34"/>
      <c r="EC69" s="34"/>
      <c r="ED69" s="34"/>
      <c r="EE69" s="34"/>
      <c r="EF69" s="34"/>
      <c r="EG69" s="132"/>
      <c r="EH69" s="132"/>
      <c r="EI69" s="132"/>
      <c r="EJ69" s="132"/>
      <c r="EK69" s="132"/>
      <c r="EL69" s="132"/>
      <c r="EM69" s="34"/>
      <c r="EN69" s="34"/>
      <c r="EO69" s="34"/>
      <c r="EP69" s="34"/>
      <c r="EQ69" s="34"/>
      <c r="ER69" s="34"/>
      <c r="ES69" s="132"/>
      <c r="ET69" s="132"/>
      <c r="EU69" s="132"/>
      <c r="EV69" s="132"/>
      <c r="EW69" s="132"/>
      <c r="EX69" s="132"/>
      <c r="EY69" s="34"/>
      <c r="EZ69" s="34"/>
      <c r="FA69" s="34"/>
      <c r="FB69" s="34"/>
      <c r="FC69" s="34"/>
      <c r="FD69" s="34"/>
      <c r="FE69" s="132"/>
      <c r="FF69" s="132"/>
      <c r="FG69" s="132"/>
      <c r="FH69" s="132"/>
      <c r="FI69" s="132"/>
      <c r="FJ69" s="132"/>
      <c r="FK69" s="34"/>
      <c r="FL69" s="34"/>
      <c r="FM69" s="34"/>
      <c r="FN69" s="34"/>
      <c r="FO69" s="34"/>
      <c r="FP69" s="34"/>
      <c r="FQ69" s="132"/>
      <c r="FR69" s="132"/>
      <c r="FS69" s="132"/>
      <c r="FT69" s="132"/>
      <c r="FU69" s="132"/>
      <c r="FV69" s="132"/>
      <c r="FW69" s="34"/>
      <c r="FX69" s="34"/>
      <c r="FY69" s="34"/>
      <c r="FZ69" s="34"/>
      <c r="GA69" s="34"/>
      <c r="GB69" s="34"/>
      <c r="GC69" s="132"/>
      <c r="GD69" s="132"/>
      <c r="GE69" s="132"/>
      <c r="GF69" s="132"/>
      <c r="GG69" s="132"/>
      <c r="GH69" s="132"/>
      <c r="GI69" s="34"/>
      <c r="GJ69" s="34"/>
      <c r="GK69" s="34"/>
      <c r="GL69" s="34"/>
      <c r="GM69" s="34"/>
      <c r="GN69" s="34"/>
      <c r="GO69" s="132"/>
      <c r="GP69" s="132"/>
      <c r="GQ69" s="132"/>
      <c r="GR69" s="132"/>
      <c r="GS69" s="132"/>
      <c r="GT69" s="132"/>
      <c r="GU69" s="34"/>
      <c r="GV69" s="34"/>
      <c r="GW69" s="34"/>
      <c r="GX69" s="34"/>
      <c r="GY69" s="34"/>
      <c r="GZ69" s="34"/>
      <c r="HA69" s="132"/>
      <c r="HB69" s="132"/>
      <c r="HC69" s="132"/>
      <c r="HD69" s="132"/>
      <c r="HE69" s="132"/>
      <c r="HF69" s="132"/>
      <c r="HG69" s="34"/>
      <c r="HH69" s="34"/>
      <c r="HI69" s="34"/>
      <c r="HJ69" s="34"/>
      <c r="HK69" s="34"/>
      <c r="HL69" s="34"/>
      <c r="HM69" s="132"/>
      <c r="HN69" s="132"/>
      <c r="HO69" s="132"/>
      <c r="HP69" s="132"/>
      <c r="HQ69" s="132"/>
      <c r="HR69" s="132"/>
      <c r="HS69" s="34"/>
      <c r="HT69" s="34"/>
      <c r="HU69" s="34"/>
      <c r="HV69" s="34"/>
      <c r="HW69" s="34"/>
      <c r="HX69" s="34"/>
      <c r="HY69" s="132"/>
      <c r="HZ69" s="132"/>
      <c r="IA69" s="132"/>
      <c r="IB69" s="132"/>
      <c r="IC69" s="132"/>
      <c r="ID69" s="397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3.5" thickTop="1">
      <c r="A70" s="217"/>
      <c r="B70" s="143"/>
      <c r="C70" s="124">
        <f>SUM(C10:C69)</f>
        <v>60</v>
      </c>
      <c r="D70" s="124">
        <v>67</v>
      </c>
      <c r="K70" s="2">
        <f aca="true" t="shared" si="14" ref="K70:BV70">SUM(K8:K69)</f>
        <v>0</v>
      </c>
      <c r="L70" s="2">
        <f t="shared" si="14"/>
        <v>0</v>
      </c>
      <c r="M70" s="2">
        <f t="shared" si="14"/>
        <v>0</v>
      </c>
      <c r="N70" s="2">
        <f t="shared" si="14"/>
        <v>0</v>
      </c>
      <c r="O70" s="2">
        <f t="shared" si="14"/>
        <v>0</v>
      </c>
      <c r="P70" s="2">
        <f t="shared" si="14"/>
        <v>0</v>
      </c>
      <c r="Q70" s="124">
        <f t="shared" si="14"/>
        <v>1</v>
      </c>
      <c r="R70" s="124">
        <f t="shared" si="14"/>
        <v>1</v>
      </c>
      <c r="S70" s="124">
        <f t="shared" si="14"/>
        <v>0</v>
      </c>
      <c r="T70" s="124">
        <f t="shared" si="14"/>
        <v>0</v>
      </c>
      <c r="U70" s="124">
        <f t="shared" si="14"/>
        <v>0</v>
      </c>
      <c r="V70" s="124">
        <f t="shared" si="14"/>
        <v>0</v>
      </c>
      <c r="W70" s="2">
        <f t="shared" si="14"/>
        <v>1</v>
      </c>
      <c r="X70" s="2">
        <f t="shared" si="14"/>
        <v>1</v>
      </c>
      <c r="Y70" s="2">
        <f t="shared" si="14"/>
        <v>0</v>
      </c>
      <c r="Z70" s="2">
        <f t="shared" si="14"/>
        <v>0</v>
      </c>
      <c r="AA70" s="2">
        <f t="shared" si="14"/>
        <v>0</v>
      </c>
      <c r="AB70" s="2">
        <f t="shared" si="14"/>
        <v>0</v>
      </c>
      <c r="AC70" s="124">
        <f t="shared" si="14"/>
        <v>0</v>
      </c>
      <c r="AD70" s="124">
        <f t="shared" si="14"/>
        <v>0</v>
      </c>
      <c r="AE70" s="124">
        <f t="shared" si="14"/>
        <v>0</v>
      </c>
      <c r="AF70" s="124">
        <f t="shared" si="14"/>
        <v>0</v>
      </c>
      <c r="AG70" s="124">
        <f t="shared" si="14"/>
        <v>0</v>
      </c>
      <c r="AH70" s="124">
        <f t="shared" si="14"/>
        <v>0</v>
      </c>
      <c r="AI70" s="2">
        <f t="shared" si="14"/>
        <v>0</v>
      </c>
      <c r="AJ70" s="2">
        <f t="shared" si="14"/>
        <v>0</v>
      </c>
      <c r="AK70" s="2">
        <f t="shared" si="14"/>
        <v>0</v>
      </c>
      <c r="AL70" s="2">
        <f t="shared" si="14"/>
        <v>0</v>
      </c>
      <c r="AM70" s="2">
        <f t="shared" si="14"/>
        <v>0</v>
      </c>
      <c r="AN70" s="2">
        <f t="shared" si="14"/>
        <v>3</v>
      </c>
      <c r="AO70" s="124">
        <f t="shared" si="14"/>
        <v>0</v>
      </c>
      <c r="AP70" s="124">
        <f t="shared" si="14"/>
        <v>0</v>
      </c>
      <c r="AQ70" s="124">
        <f t="shared" si="14"/>
        <v>0</v>
      </c>
      <c r="AR70" s="124">
        <f t="shared" si="14"/>
        <v>1</v>
      </c>
      <c r="AS70" s="124">
        <f t="shared" si="14"/>
        <v>0</v>
      </c>
      <c r="AT70" s="124">
        <f t="shared" si="14"/>
        <v>0</v>
      </c>
      <c r="AU70" s="2">
        <f t="shared" si="14"/>
        <v>0</v>
      </c>
      <c r="AV70" s="2">
        <f t="shared" si="14"/>
        <v>0</v>
      </c>
      <c r="AW70" s="2">
        <f t="shared" si="14"/>
        <v>0</v>
      </c>
      <c r="AX70" s="2">
        <f t="shared" si="14"/>
        <v>1</v>
      </c>
      <c r="AY70" s="2">
        <f t="shared" si="14"/>
        <v>0</v>
      </c>
      <c r="AZ70" s="2">
        <f t="shared" si="14"/>
        <v>0</v>
      </c>
      <c r="BA70" s="124">
        <f t="shared" si="14"/>
        <v>0</v>
      </c>
      <c r="BB70" s="124">
        <f t="shared" si="14"/>
        <v>0</v>
      </c>
      <c r="BC70" s="124">
        <f t="shared" si="14"/>
        <v>0</v>
      </c>
      <c r="BD70" s="124">
        <f t="shared" si="14"/>
        <v>0</v>
      </c>
      <c r="BE70" s="124">
        <f t="shared" si="14"/>
        <v>0</v>
      </c>
      <c r="BF70" s="124">
        <f t="shared" si="14"/>
        <v>0</v>
      </c>
      <c r="BG70" s="2">
        <f t="shared" si="14"/>
        <v>0</v>
      </c>
      <c r="BH70" s="2">
        <f t="shared" si="14"/>
        <v>0</v>
      </c>
      <c r="BI70" s="2">
        <f t="shared" si="14"/>
        <v>0</v>
      </c>
      <c r="BJ70" s="2">
        <f t="shared" si="14"/>
        <v>0</v>
      </c>
      <c r="BK70" s="2">
        <f t="shared" si="14"/>
        <v>0</v>
      </c>
      <c r="BL70" s="2">
        <f t="shared" si="14"/>
        <v>0</v>
      </c>
      <c r="BM70" s="124">
        <f t="shared" si="14"/>
        <v>0</v>
      </c>
      <c r="BN70" s="124">
        <f t="shared" si="14"/>
        <v>0</v>
      </c>
      <c r="BO70" s="124">
        <f t="shared" si="14"/>
        <v>0</v>
      </c>
      <c r="BP70" s="124">
        <f t="shared" si="14"/>
        <v>1</v>
      </c>
      <c r="BQ70" s="124">
        <f t="shared" si="14"/>
        <v>0</v>
      </c>
      <c r="BR70" s="124">
        <f t="shared" si="14"/>
        <v>0</v>
      </c>
      <c r="BS70" s="2">
        <f t="shared" si="14"/>
        <v>0</v>
      </c>
      <c r="BT70" s="2">
        <f t="shared" si="14"/>
        <v>1</v>
      </c>
      <c r="BU70" s="2">
        <f t="shared" si="14"/>
        <v>0</v>
      </c>
      <c r="BV70" s="2">
        <f t="shared" si="14"/>
        <v>0</v>
      </c>
      <c r="BW70" s="2">
        <f aca="true" t="shared" si="15" ref="BW70:EH70">SUM(BW8:BW69)</f>
        <v>0</v>
      </c>
      <c r="BX70" s="2">
        <f t="shared" si="15"/>
        <v>0</v>
      </c>
      <c r="BY70" s="124">
        <f t="shared" si="15"/>
        <v>0</v>
      </c>
      <c r="BZ70" s="124">
        <f t="shared" si="15"/>
        <v>1</v>
      </c>
      <c r="CA70" s="124">
        <f t="shared" si="15"/>
        <v>0</v>
      </c>
      <c r="CB70" s="124">
        <f t="shared" si="15"/>
        <v>0</v>
      </c>
      <c r="CC70" s="124">
        <f t="shared" si="15"/>
        <v>0</v>
      </c>
      <c r="CD70" s="124">
        <f t="shared" si="15"/>
        <v>0</v>
      </c>
      <c r="CE70" s="2">
        <f t="shared" si="15"/>
        <v>1</v>
      </c>
      <c r="CF70" s="2">
        <f t="shared" si="15"/>
        <v>4</v>
      </c>
      <c r="CG70" s="2">
        <f t="shared" si="15"/>
        <v>0</v>
      </c>
      <c r="CH70" s="2">
        <f t="shared" si="15"/>
        <v>0</v>
      </c>
      <c r="CI70" s="2">
        <f t="shared" si="15"/>
        <v>0</v>
      </c>
      <c r="CJ70" s="2">
        <f t="shared" si="15"/>
        <v>0</v>
      </c>
      <c r="CK70" s="124">
        <f t="shared" si="15"/>
        <v>1</v>
      </c>
      <c r="CL70" s="124">
        <f t="shared" si="15"/>
        <v>3</v>
      </c>
      <c r="CM70" s="124">
        <f t="shared" si="15"/>
        <v>0</v>
      </c>
      <c r="CN70" s="124">
        <f t="shared" si="15"/>
        <v>0</v>
      </c>
      <c r="CO70" s="124">
        <f t="shared" si="15"/>
        <v>0</v>
      </c>
      <c r="CP70" s="124">
        <f t="shared" si="15"/>
        <v>0</v>
      </c>
      <c r="CQ70" s="2">
        <f t="shared" si="15"/>
        <v>0</v>
      </c>
      <c r="CR70" s="2">
        <f t="shared" si="15"/>
        <v>0</v>
      </c>
      <c r="CS70" s="2">
        <f t="shared" si="15"/>
        <v>1</v>
      </c>
      <c r="CT70" s="2">
        <f t="shared" si="15"/>
        <v>0</v>
      </c>
      <c r="CU70" s="2">
        <f t="shared" si="15"/>
        <v>0</v>
      </c>
      <c r="CV70" s="2">
        <f t="shared" si="15"/>
        <v>0</v>
      </c>
      <c r="CW70" s="124">
        <f t="shared" si="15"/>
        <v>0</v>
      </c>
      <c r="CX70" s="124">
        <f t="shared" si="15"/>
        <v>2</v>
      </c>
      <c r="CY70" s="124">
        <f t="shared" si="15"/>
        <v>1</v>
      </c>
      <c r="CZ70" s="124">
        <f t="shared" si="15"/>
        <v>0</v>
      </c>
      <c r="DA70" s="124">
        <f t="shared" si="15"/>
        <v>0</v>
      </c>
      <c r="DB70" s="124">
        <f t="shared" si="15"/>
        <v>0</v>
      </c>
      <c r="DC70" s="2">
        <f t="shared" si="15"/>
        <v>0</v>
      </c>
      <c r="DD70" s="2">
        <f t="shared" si="15"/>
        <v>1</v>
      </c>
      <c r="DE70" s="2">
        <f t="shared" si="15"/>
        <v>0</v>
      </c>
      <c r="DF70" s="2">
        <f t="shared" si="15"/>
        <v>0</v>
      </c>
      <c r="DG70" s="2">
        <f t="shared" si="15"/>
        <v>0</v>
      </c>
      <c r="DH70" s="2">
        <f t="shared" si="15"/>
        <v>0</v>
      </c>
      <c r="DI70" s="124">
        <f t="shared" si="15"/>
        <v>0</v>
      </c>
      <c r="DJ70" s="124">
        <f t="shared" si="15"/>
        <v>0</v>
      </c>
      <c r="DK70" s="124">
        <f t="shared" si="15"/>
        <v>0</v>
      </c>
      <c r="DL70" s="124">
        <f t="shared" si="15"/>
        <v>0</v>
      </c>
      <c r="DM70" s="124">
        <f t="shared" si="15"/>
        <v>0</v>
      </c>
      <c r="DN70" s="124">
        <f t="shared" si="15"/>
        <v>0</v>
      </c>
      <c r="DO70" s="2">
        <f t="shared" si="15"/>
        <v>0</v>
      </c>
      <c r="DP70" s="2">
        <f t="shared" si="15"/>
        <v>0</v>
      </c>
      <c r="DQ70" s="2">
        <f t="shared" si="15"/>
        <v>0</v>
      </c>
      <c r="DR70" s="2">
        <f t="shared" si="15"/>
        <v>0</v>
      </c>
      <c r="DS70" s="2">
        <f t="shared" si="15"/>
        <v>0</v>
      </c>
      <c r="DT70" s="2">
        <f t="shared" si="15"/>
        <v>0</v>
      </c>
      <c r="DU70" s="124">
        <f t="shared" si="15"/>
        <v>0</v>
      </c>
      <c r="DV70" s="124">
        <f t="shared" si="15"/>
        <v>0</v>
      </c>
      <c r="DW70" s="124">
        <f t="shared" si="15"/>
        <v>1</v>
      </c>
      <c r="DX70" s="124">
        <f t="shared" si="15"/>
        <v>0</v>
      </c>
      <c r="DY70" s="124">
        <f t="shared" si="15"/>
        <v>0</v>
      </c>
      <c r="DZ70" s="124">
        <f t="shared" si="15"/>
        <v>3</v>
      </c>
      <c r="EA70" s="2">
        <f t="shared" si="15"/>
        <v>0</v>
      </c>
      <c r="EB70" s="2">
        <f t="shared" si="15"/>
        <v>0</v>
      </c>
      <c r="EC70" s="2">
        <f t="shared" si="15"/>
        <v>0</v>
      </c>
      <c r="ED70" s="2">
        <f t="shared" si="15"/>
        <v>1</v>
      </c>
      <c r="EE70" s="2">
        <f t="shared" si="15"/>
        <v>0</v>
      </c>
      <c r="EF70" s="2">
        <f t="shared" si="15"/>
        <v>0</v>
      </c>
      <c r="EG70" s="124">
        <f t="shared" si="15"/>
        <v>0</v>
      </c>
      <c r="EH70" s="124">
        <f t="shared" si="15"/>
        <v>0</v>
      </c>
      <c r="EI70" s="124">
        <f aca="true" t="shared" si="16" ref="EI70:GT70">SUM(EI8:EI69)</f>
        <v>0</v>
      </c>
      <c r="EJ70" s="124">
        <f t="shared" si="16"/>
        <v>0</v>
      </c>
      <c r="EK70" s="124">
        <f t="shared" si="16"/>
        <v>0</v>
      </c>
      <c r="EL70" s="124">
        <f t="shared" si="16"/>
        <v>0</v>
      </c>
      <c r="EM70" s="2">
        <f t="shared" si="16"/>
        <v>0</v>
      </c>
      <c r="EN70" s="2">
        <f t="shared" si="16"/>
        <v>0</v>
      </c>
      <c r="EO70" s="2">
        <f t="shared" si="16"/>
        <v>0</v>
      </c>
      <c r="EP70" s="2">
        <f t="shared" si="16"/>
        <v>0</v>
      </c>
      <c r="EQ70" s="2">
        <f t="shared" si="16"/>
        <v>0</v>
      </c>
      <c r="ER70" s="2">
        <f t="shared" si="16"/>
        <v>0</v>
      </c>
      <c r="ES70" s="124">
        <f t="shared" si="16"/>
        <v>0</v>
      </c>
      <c r="ET70" s="124">
        <f t="shared" si="16"/>
        <v>0</v>
      </c>
      <c r="EU70" s="124">
        <f t="shared" si="16"/>
        <v>1</v>
      </c>
      <c r="EV70" s="124">
        <f t="shared" si="16"/>
        <v>0</v>
      </c>
      <c r="EW70" s="124">
        <f t="shared" si="16"/>
        <v>0</v>
      </c>
      <c r="EX70" s="124">
        <f t="shared" si="16"/>
        <v>0</v>
      </c>
      <c r="EY70" s="2">
        <f t="shared" si="16"/>
        <v>1</v>
      </c>
      <c r="EZ70" s="2">
        <f t="shared" si="16"/>
        <v>0</v>
      </c>
      <c r="FA70" s="2">
        <f t="shared" si="16"/>
        <v>1</v>
      </c>
      <c r="FB70" s="2">
        <f t="shared" si="16"/>
        <v>0</v>
      </c>
      <c r="FC70" s="2">
        <f t="shared" si="16"/>
        <v>0</v>
      </c>
      <c r="FD70" s="2">
        <f t="shared" si="16"/>
        <v>0</v>
      </c>
      <c r="FE70" s="124">
        <f t="shared" si="16"/>
        <v>0</v>
      </c>
      <c r="FF70" s="124">
        <f t="shared" si="16"/>
        <v>2</v>
      </c>
      <c r="FG70" s="124">
        <f t="shared" si="16"/>
        <v>0</v>
      </c>
      <c r="FH70" s="124">
        <f t="shared" si="16"/>
        <v>0</v>
      </c>
      <c r="FI70" s="124">
        <f t="shared" si="16"/>
        <v>0</v>
      </c>
      <c r="FJ70" s="124">
        <f t="shared" si="16"/>
        <v>0</v>
      </c>
      <c r="FK70" s="2">
        <f t="shared" si="16"/>
        <v>0</v>
      </c>
      <c r="FL70" s="2">
        <f t="shared" si="16"/>
        <v>0</v>
      </c>
      <c r="FM70" s="2">
        <f t="shared" si="16"/>
        <v>0</v>
      </c>
      <c r="FN70" s="2">
        <f t="shared" si="16"/>
        <v>0</v>
      </c>
      <c r="FO70" s="2">
        <f t="shared" si="16"/>
        <v>0</v>
      </c>
      <c r="FP70" s="2">
        <f t="shared" si="16"/>
        <v>0</v>
      </c>
      <c r="FQ70" s="124">
        <f t="shared" si="16"/>
        <v>0</v>
      </c>
      <c r="FR70" s="124">
        <f t="shared" si="16"/>
        <v>1</v>
      </c>
      <c r="FS70" s="124">
        <f t="shared" si="16"/>
        <v>1</v>
      </c>
      <c r="FT70" s="124">
        <f t="shared" si="16"/>
        <v>-1</v>
      </c>
      <c r="FU70" s="124">
        <f t="shared" si="16"/>
        <v>1</v>
      </c>
      <c r="FV70" s="124">
        <f t="shared" si="16"/>
        <v>0</v>
      </c>
      <c r="FW70" s="2">
        <f t="shared" si="16"/>
        <v>0</v>
      </c>
      <c r="FX70" s="2">
        <f t="shared" si="16"/>
        <v>0</v>
      </c>
      <c r="FY70" s="2">
        <f t="shared" si="16"/>
        <v>2</v>
      </c>
      <c r="FZ70" s="2">
        <f t="shared" si="16"/>
        <v>1</v>
      </c>
      <c r="GA70" s="2">
        <f t="shared" si="16"/>
        <v>0</v>
      </c>
      <c r="GB70" s="2">
        <f t="shared" si="16"/>
        <v>0</v>
      </c>
      <c r="GC70" s="124">
        <f t="shared" si="16"/>
        <v>0</v>
      </c>
      <c r="GD70" s="124">
        <f t="shared" si="16"/>
        <v>-1</v>
      </c>
      <c r="GE70" s="124">
        <f t="shared" si="16"/>
        <v>0</v>
      </c>
      <c r="GF70" s="124">
        <f t="shared" si="16"/>
        <v>1</v>
      </c>
      <c r="GG70" s="124">
        <f t="shared" si="16"/>
        <v>0</v>
      </c>
      <c r="GH70" s="124">
        <f t="shared" si="16"/>
        <v>0</v>
      </c>
      <c r="GI70" s="2">
        <f t="shared" si="16"/>
        <v>0</v>
      </c>
      <c r="GJ70" s="2">
        <f t="shared" si="16"/>
        <v>0</v>
      </c>
      <c r="GK70" s="2">
        <f t="shared" si="16"/>
        <v>0</v>
      </c>
      <c r="GL70" s="2">
        <f t="shared" si="16"/>
        <v>0</v>
      </c>
      <c r="GM70" s="2">
        <f t="shared" si="16"/>
        <v>0</v>
      </c>
      <c r="GN70" s="2">
        <f t="shared" si="16"/>
        <v>0</v>
      </c>
      <c r="GO70" s="124">
        <f t="shared" si="16"/>
        <v>0</v>
      </c>
      <c r="GP70" s="124">
        <f t="shared" si="16"/>
        <v>0</v>
      </c>
      <c r="GQ70" s="124">
        <f t="shared" si="16"/>
        <v>0</v>
      </c>
      <c r="GR70" s="124">
        <f t="shared" si="16"/>
        <v>1</v>
      </c>
      <c r="GS70" s="124">
        <f t="shared" si="16"/>
        <v>0</v>
      </c>
      <c r="GT70" s="124">
        <f t="shared" si="16"/>
        <v>0</v>
      </c>
      <c r="GU70" s="2">
        <f aca="true" t="shared" si="17" ref="GU70:ID70">SUM(GU8:GU69)</f>
        <v>0</v>
      </c>
      <c r="GV70" s="2">
        <f t="shared" si="17"/>
        <v>0</v>
      </c>
      <c r="GW70" s="2">
        <f t="shared" si="17"/>
        <v>2</v>
      </c>
      <c r="GX70" s="2">
        <f t="shared" si="17"/>
        <v>0</v>
      </c>
      <c r="GY70" s="2">
        <f t="shared" si="17"/>
        <v>1</v>
      </c>
      <c r="GZ70" s="2">
        <f t="shared" si="17"/>
        <v>2</v>
      </c>
      <c r="HA70" s="124">
        <f t="shared" si="17"/>
        <v>0</v>
      </c>
      <c r="HB70" s="124">
        <f t="shared" si="17"/>
        <v>1</v>
      </c>
      <c r="HC70" s="124">
        <f t="shared" si="17"/>
        <v>0</v>
      </c>
      <c r="HD70" s="124">
        <f t="shared" si="17"/>
        <v>0</v>
      </c>
      <c r="HE70" s="124">
        <f t="shared" si="17"/>
        <v>0</v>
      </c>
      <c r="HF70" s="124">
        <f t="shared" si="17"/>
        <v>0</v>
      </c>
      <c r="HG70" s="2">
        <f t="shared" si="17"/>
        <v>0</v>
      </c>
      <c r="HH70" s="2">
        <f t="shared" si="17"/>
        <v>1</v>
      </c>
      <c r="HI70" s="2">
        <f t="shared" si="17"/>
        <v>1</v>
      </c>
      <c r="HJ70" s="2">
        <f t="shared" si="17"/>
        <v>0</v>
      </c>
      <c r="HK70" s="2">
        <f t="shared" si="17"/>
        <v>0</v>
      </c>
      <c r="HL70" s="2">
        <f t="shared" si="17"/>
        <v>-3</v>
      </c>
      <c r="HM70" s="124">
        <f t="shared" si="17"/>
        <v>0</v>
      </c>
      <c r="HN70" s="124">
        <f t="shared" si="17"/>
        <v>1</v>
      </c>
      <c r="HO70" s="124">
        <f t="shared" si="17"/>
        <v>0</v>
      </c>
      <c r="HP70" s="124">
        <f t="shared" si="17"/>
        <v>0</v>
      </c>
      <c r="HQ70" s="124">
        <f t="shared" si="17"/>
        <v>0</v>
      </c>
      <c r="HR70" s="124">
        <f t="shared" si="17"/>
        <v>0</v>
      </c>
      <c r="HS70" s="2">
        <f t="shared" si="17"/>
        <v>0</v>
      </c>
      <c r="HT70" s="2">
        <f t="shared" si="17"/>
        <v>3</v>
      </c>
      <c r="HU70" s="2">
        <f t="shared" si="17"/>
        <v>0</v>
      </c>
      <c r="HV70" s="2">
        <f t="shared" si="17"/>
        <v>0</v>
      </c>
      <c r="HW70" s="2">
        <f t="shared" si="17"/>
        <v>0</v>
      </c>
      <c r="HX70" s="2">
        <f t="shared" si="17"/>
        <v>0</v>
      </c>
      <c r="HY70" s="124">
        <f t="shared" si="17"/>
        <v>0</v>
      </c>
      <c r="HZ70" s="124">
        <f t="shared" si="17"/>
        <v>-1</v>
      </c>
      <c r="IA70" s="124">
        <f t="shared" si="17"/>
        <v>0</v>
      </c>
      <c r="IB70" s="124">
        <f t="shared" si="17"/>
        <v>0</v>
      </c>
      <c r="IC70" s="124">
        <f t="shared" si="17"/>
        <v>0</v>
      </c>
      <c r="ID70" s="124">
        <f t="shared" si="17"/>
        <v>0</v>
      </c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3.5" thickBot="1">
      <c r="A71" s="218"/>
      <c r="B71" s="11"/>
      <c r="C71" s="11"/>
      <c r="D71" s="3"/>
      <c r="K71" s="3"/>
      <c r="L71" s="3"/>
      <c r="M71" s="3"/>
      <c r="N71" s="3"/>
      <c r="O71" s="3"/>
      <c r="P71" s="3"/>
      <c r="Q71" s="127"/>
      <c r="R71" s="127"/>
      <c r="S71" s="127"/>
      <c r="T71" s="127"/>
      <c r="U71" s="127"/>
      <c r="V71" s="127"/>
      <c r="W71" s="3"/>
      <c r="X71" s="3"/>
      <c r="Y71" s="3"/>
      <c r="Z71" s="3"/>
      <c r="AA71" s="3"/>
      <c r="AB71" s="3"/>
      <c r="AC71" s="127"/>
      <c r="AD71" s="127"/>
      <c r="AE71" s="127"/>
      <c r="AF71" s="127"/>
      <c r="AG71" s="127"/>
      <c r="AH71" s="127"/>
      <c r="AI71" s="3"/>
      <c r="AJ71" s="3"/>
      <c r="AK71" s="3"/>
      <c r="AL71" s="3"/>
      <c r="AM71" s="3"/>
      <c r="AN71" s="3"/>
      <c r="AO71" s="127"/>
      <c r="AP71" s="127"/>
      <c r="AQ71" s="127"/>
      <c r="AR71" s="127"/>
      <c r="AS71" s="127"/>
      <c r="AT71" s="127"/>
      <c r="AU71" s="3"/>
      <c r="AV71" s="3"/>
      <c r="AW71" s="3"/>
      <c r="AX71" s="3"/>
      <c r="AY71" s="3"/>
      <c r="AZ71" s="3"/>
      <c r="BA71" s="8"/>
      <c r="BB71" s="8"/>
      <c r="BC71" s="8"/>
      <c r="BD71" s="8"/>
      <c r="BE71" s="8"/>
      <c r="BF71" s="8"/>
      <c r="BM71" s="8"/>
      <c r="BN71" s="8"/>
      <c r="BO71" s="8"/>
      <c r="BP71" s="8"/>
      <c r="BQ71" s="8"/>
      <c r="BR71" s="8"/>
      <c r="BY71" s="8"/>
      <c r="BZ71" s="8"/>
      <c r="CA71" s="8"/>
      <c r="CB71" s="8"/>
      <c r="CC71" s="8"/>
      <c r="CD71" s="8"/>
      <c r="CK71" s="8"/>
      <c r="CL71" s="8"/>
      <c r="CM71" s="8"/>
      <c r="CN71" s="8"/>
      <c r="CO71" s="8"/>
      <c r="CP71" s="8"/>
      <c r="CW71" s="8"/>
      <c r="CX71" s="8"/>
      <c r="CY71" s="8"/>
      <c r="CZ71" s="8"/>
      <c r="DA71" s="8"/>
      <c r="DB71" s="8"/>
      <c r="DI71" s="8"/>
      <c r="DJ71" s="8"/>
      <c r="DK71" s="8"/>
      <c r="DL71" s="8"/>
      <c r="DM71" s="8"/>
      <c r="DN71" s="8"/>
      <c r="DU71" s="8"/>
      <c r="DV71" s="8"/>
      <c r="DW71" s="8"/>
      <c r="DX71" s="8"/>
      <c r="DY71" s="8"/>
      <c r="DZ71" s="8"/>
      <c r="EG71" s="8"/>
      <c r="EH71" s="8"/>
      <c r="EI71" s="8"/>
      <c r="EJ71" s="8"/>
      <c r="EK71" s="8"/>
      <c r="EL71" s="8"/>
      <c r="ES71" s="8"/>
      <c r="ET71" s="8"/>
      <c r="EU71" s="8"/>
      <c r="EV71" s="8"/>
      <c r="EW71" s="8"/>
      <c r="EX71" s="8"/>
      <c r="FE71" s="8"/>
      <c r="FF71" s="8"/>
      <c r="FG71" s="8"/>
      <c r="FH71" s="8"/>
      <c r="FI71" s="8"/>
      <c r="FJ71" s="8"/>
      <c r="FQ71" s="8"/>
      <c r="FR71" s="8"/>
      <c r="FS71" s="8"/>
      <c r="FT71" s="8"/>
      <c r="FU71" s="8"/>
      <c r="FV71" s="8"/>
      <c r="GC71" s="8"/>
      <c r="GD71" s="8"/>
      <c r="GE71" s="8"/>
      <c r="GF71" s="8"/>
      <c r="GG71" s="8"/>
      <c r="GH71" s="8"/>
      <c r="GO71" s="8"/>
      <c r="GP71" s="8"/>
      <c r="GQ71" s="8"/>
      <c r="GR71" s="8"/>
      <c r="GS71" s="8"/>
      <c r="GT71" s="8"/>
      <c r="HA71" s="8"/>
      <c r="HB71" s="8"/>
      <c r="HC71" s="8"/>
      <c r="HD71" s="8"/>
      <c r="HE71" s="8"/>
      <c r="HF71" s="8"/>
      <c r="HM71" s="8"/>
      <c r="HN71" s="8"/>
      <c r="HO71" s="8"/>
      <c r="HP71" s="8"/>
      <c r="HQ71" s="8"/>
      <c r="HR71" s="8"/>
      <c r="HY71" s="8"/>
      <c r="HZ71" s="8"/>
      <c r="IA71" s="8"/>
      <c r="IB71" s="8"/>
      <c r="IC71" s="8"/>
      <c r="ID71" s="8"/>
      <c r="IQ71" s="11"/>
      <c r="IR71" s="11"/>
      <c r="IS71" s="11"/>
      <c r="IT71" s="11"/>
      <c r="IU71" s="11"/>
      <c r="IV71" s="11"/>
    </row>
    <row r="72" spans="1:238" ht="14.25" thickBot="1" thickTop="1">
      <c r="A72" s="403"/>
      <c r="B72" s="143"/>
      <c r="C72" s="143"/>
      <c r="D72" s="404"/>
      <c r="E72" s="521"/>
      <c r="F72" s="521"/>
      <c r="G72" s="521"/>
      <c r="H72" s="521"/>
      <c r="I72" s="521"/>
      <c r="J72" s="521"/>
      <c r="K72" s="522" t="s">
        <v>160</v>
      </c>
      <c r="L72" s="523"/>
      <c r="M72" s="523"/>
      <c r="N72" s="523"/>
      <c r="O72" s="523"/>
      <c r="P72" s="524"/>
      <c r="Q72" s="563" t="s">
        <v>161</v>
      </c>
      <c r="R72" s="554"/>
      <c r="S72" s="554"/>
      <c r="T72" s="554"/>
      <c r="U72" s="554"/>
      <c r="V72" s="554"/>
      <c r="W72" s="534" t="s">
        <v>203</v>
      </c>
      <c r="X72" s="535"/>
      <c r="Y72" s="535"/>
      <c r="Z72" s="535"/>
      <c r="AA72" s="535"/>
      <c r="AB72" s="535"/>
      <c r="AC72" s="561" t="s">
        <v>166</v>
      </c>
      <c r="AD72" s="562"/>
      <c r="AE72" s="562"/>
      <c r="AF72" s="562"/>
      <c r="AG72" s="562"/>
      <c r="AH72" s="562"/>
      <c r="AI72" s="534" t="s">
        <v>160</v>
      </c>
      <c r="AJ72" s="535"/>
      <c r="AK72" s="535"/>
      <c r="AL72" s="535"/>
      <c r="AM72" s="535"/>
      <c r="AN72" s="535"/>
      <c r="AO72" s="553" t="s">
        <v>159</v>
      </c>
      <c r="AP72" s="554"/>
      <c r="AQ72" s="554"/>
      <c r="AR72" s="554"/>
      <c r="AS72" s="554"/>
      <c r="AT72" s="555"/>
      <c r="AU72" s="533"/>
      <c r="AV72" s="543"/>
      <c r="AW72" s="543"/>
      <c r="AX72" s="543"/>
      <c r="AY72" s="543"/>
      <c r="AZ72" s="543"/>
      <c r="BA72" s="533"/>
      <c r="BB72" s="543"/>
      <c r="BC72" s="543"/>
      <c r="BD72" s="543"/>
      <c r="BE72" s="543"/>
      <c r="BF72" s="543"/>
      <c r="BG72" s="533"/>
      <c r="BH72" s="543"/>
      <c r="BI72" s="543"/>
      <c r="BJ72" s="543"/>
      <c r="BK72" s="543"/>
      <c r="BL72" s="543"/>
      <c r="BM72" s="53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3"/>
      <c r="CK72" s="8"/>
      <c r="CL72" s="8"/>
      <c r="CM72" s="8"/>
      <c r="CN72" s="8"/>
      <c r="CO72" s="8"/>
      <c r="CP72" s="8"/>
      <c r="CW72" s="8"/>
      <c r="CX72" s="8"/>
      <c r="CY72" s="8"/>
      <c r="CZ72" s="8"/>
      <c r="DA72" s="8"/>
      <c r="DB72" s="8"/>
      <c r="DI72" s="8"/>
      <c r="DJ72" s="8"/>
      <c r="DK72" s="8"/>
      <c r="DL72" s="8"/>
      <c r="DM72" s="8"/>
      <c r="DN72" s="8"/>
      <c r="DU72" s="8"/>
      <c r="DV72" s="8"/>
      <c r="DW72" s="8"/>
      <c r="DX72" s="8"/>
      <c r="DY72" s="8"/>
      <c r="DZ72" s="8"/>
      <c r="EG72" s="8"/>
      <c r="EH72" s="8"/>
      <c r="EI72" s="8"/>
      <c r="EJ72" s="8"/>
      <c r="EK72" s="8"/>
      <c r="EL72" s="8"/>
      <c r="ES72" s="8"/>
      <c r="ET72" s="8"/>
      <c r="EU72" s="8"/>
      <c r="EV72" s="8"/>
      <c r="EW72" s="8"/>
      <c r="EX72" s="8"/>
      <c r="FE72" s="8"/>
      <c r="FF72" s="8"/>
      <c r="FG72" s="8"/>
      <c r="FH72" s="8"/>
      <c r="FI72" s="8"/>
      <c r="FJ72" s="8"/>
      <c r="FQ72" s="8"/>
      <c r="FR72" s="8"/>
      <c r="FS72" s="8"/>
      <c r="FT72" s="8"/>
      <c r="FU72" s="8"/>
      <c r="FV72" s="8"/>
      <c r="GC72" s="8"/>
      <c r="GD72" s="8"/>
      <c r="GE72" s="8"/>
      <c r="GF72" s="8"/>
      <c r="GG72" s="8"/>
      <c r="GH72" s="8"/>
      <c r="GO72" s="8"/>
      <c r="GP72" s="8"/>
      <c r="GQ72" s="8"/>
      <c r="GR72" s="8"/>
      <c r="GS72" s="8"/>
      <c r="GT72" s="8"/>
      <c r="HA72" s="8"/>
      <c r="HB72" s="8"/>
      <c r="HC72" s="8"/>
      <c r="HD72" s="8"/>
      <c r="HE72" s="8"/>
      <c r="HF72" s="8"/>
      <c r="HM72" s="8"/>
      <c r="HN72" s="8"/>
      <c r="HO72" s="8"/>
      <c r="HP72" s="8"/>
      <c r="HQ72" s="8"/>
      <c r="HR72" s="8"/>
      <c r="HY72" s="8"/>
      <c r="HZ72" s="8"/>
      <c r="IA72" s="8"/>
      <c r="IB72" s="8"/>
      <c r="IC72" s="8"/>
      <c r="ID72" s="8"/>
    </row>
    <row r="73" spans="1:238" ht="14.25" thickBot="1" thickTop="1">
      <c r="A73" s="405"/>
      <c r="B73" s="11"/>
      <c r="C73" s="11"/>
      <c r="D73" s="8"/>
      <c r="E73" s="533"/>
      <c r="F73" s="533"/>
      <c r="G73" s="533"/>
      <c r="H73" s="533"/>
      <c r="I73" s="533"/>
      <c r="J73" s="533"/>
      <c r="K73" s="534" t="s">
        <v>208</v>
      </c>
      <c r="L73" s="535"/>
      <c r="M73" s="535"/>
      <c r="N73" s="535"/>
      <c r="O73" s="535"/>
      <c r="P73" s="535"/>
      <c r="Q73" s="537" t="s">
        <v>208</v>
      </c>
      <c r="R73" s="538"/>
      <c r="S73" s="538"/>
      <c r="T73" s="538"/>
      <c r="U73" s="538"/>
      <c r="V73" s="538"/>
      <c r="W73" s="530" t="s">
        <v>211</v>
      </c>
      <c r="X73" s="530"/>
      <c r="Y73" s="530"/>
      <c r="Z73" s="530"/>
      <c r="AA73" s="530"/>
      <c r="AB73" s="530"/>
      <c r="AC73" s="531" t="s">
        <v>211</v>
      </c>
      <c r="AD73" s="532"/>
      <c r="AE73" s="532"/>
      <c r="AF73" s="532"/>
      <c r="AG73" s="532"/>
      <c r="AH73" s="532"/>
      <c r="AI73" s="530" t="s">
        <v>214</v>
      </c>
      <c r="AJ73" s="530"/>
      <c r="AK73" s="530"/>
      <c r="AL73" s="530"/>
      <c r="AM73" s="530"/>
      <c r="AN73" s="530"/>
      <c r="AO73" s="537" t="s">
        <v>214</v>
      </c>
      <c r="AP73" s="538"/>
      <c r="AQ73" s="538"/>
      <c r="AR73" s="538"/>
      <c r="AS73" s="538"/>
      <c r="AT73" s="544"/>
      <c r="AU73" s="533"/>
      <c r="AV73" s="533"/>
      <c r="AW73" s="533"/>
      <c r="AX73" s="533"/>
      <c r="AY73" s="533"/>
      <c r="AZ73" s="533"/>
      <c r="BA73" s="533"/>
      <c r="BB73" s="543"/>
      <c r="BC73" s="543"/>
      <c r="BD73" s="543"/>
      <c r="BE73" s="543"/>
      <c r="BF73" s="54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533"/>
      <c r="BR73" s="533"/>
      <c r="BS73" s="533"/>
      <c r="BT73" s="533"/>
      <c r="BU73" s="533"/>
      <c r="BV73" s="533"/>
      <c r="BW73" s="533"/>
      <c r="BX73" s="533"/>
      <c r="BY73" s="533"/>
      <c r="BZ73" s="533"/>
      <c r="CA73" s="533"/>
      <c r="CB73" s="533"/>
      <c r="CC73" s="533"/>
      <c r="CD73" s="533"/>
      <c r="CK73" s="8"/>
      <c r="CL73" s="8"/>
      <c r="CM73" s="8"/>
      <c r="CN73" s="8"/>
      <c r="CO73" s="8"/>
      <c r="CP73" s="8"/>
      <c r="CW73" s="8"/>
      <c r="CX73" s="8"/>
      <c r="CY73" s="8"/>
      <c r="CZ73" s="8"/>
      <c r="DA73" s="8"/>
      <c r="DB73" s="8"/>
      <c r="DI73" s="8"/>
      <c r="DJ73" s="8"/>
      <c r="DK73" s="8"/>
      <c r="DL73" s="8"/>
      <c r="DM73" s="8"/>
      <c r="DN73" s="8"/>
      <c r="DU73" s="8"/>
      <c r="DV73" s="8"/>
      <c r="DW73" s="8"/>
      <c r="DX73" s="8"/>
      <c r="DY73" s="8"/>
      <c r="DZ73" s="8"/>
      <c r="EG73" s="8"/>
      <c r="EH73" s="8"/>
      <c r="EI73" s="8"/>
      <c r="EJ73" s="8"/>
      <c r="EK73" s="8"/>
      <c r="EL73" s="8"/>
      <c r="ES73" s="8"/>
      <c r="ET73" s="8"/>
      <c r="EU73" s="8"/>
      <c r="EV73" s="8"/>
      <c r="EW73" s="8"/>
      <c r="EX73" s="8"/>
      <c r="FE73" s="8"/>
      <c r="FF73" s="8"/>
      <c r="FG73" s="8"/>
      <c r="FH73" s="8"/>
      <c r="FI73" s="8"/>
      <c r="FJ73" s="8"/>
      <c r="FQ73" s="8"/>
      <c r="FR73" s="8"/>
      <c r="FS73" s="8"/>
      <c r="FT73" s="8"/>
      <c r="FU73" s="8"/>
      <c r="FV73" s="8"/>
      <c r="GC73" s="8"/>
      <c r="GD73" s="8"/>
      <c r="GE73" s="8"/>
      <c r="GF73" s="8"/>
      <c r="GG73" s="8"/>
      <c r="GH73" s="8"/>
      <c r="GO73" s="8"/>
      <c r="GP73" s="8"/>
      <c r="GQ73" s="8"/>
      <c r="GR73" s="8"/>
      <c r="GS73" s="8"/>
      <c r="GT73" s="8"/>
      <c r="HA73" s="8"/>
      <c r="HB73" s="8"/>
      <c r="HC73" s="8"/>
      <c r="HD73" s="8"/>
      <c r="HE73" s="8"/>
      <c r="HF73" s="8"/>
      <c r="HM73" s="8"/>
      <c r="HN73" s="8"/>
      <c r="HO73" s="8"/>
      <c r="HP73" s="8"/>
      <c r="HQ73" s="8"/>
      <c r="HR73" s="8"/>
      <c r="HY73" s="8"/>
      <c r="HZ73" s="8"/>
      <c r="IA73" s="8"/>
      <c r="IB73" s="8"/>
      <c r="IC73" s="8"/>
      <c r="ID73" s="8"/>
    </row>
    <row r="74" spans="1:238" ht="14.25" thickBot="1" thickTop="1">
      <c r="A74" s="405"/>
      <c r="B74" s="11"/>
      <c r="C74" s="11"/>
      <c r="D74" s="8"/>
      <c r="E74" s="536"/>
      <c r="F74" s="536"/>
      <c r="G74" s="536"/>
      <c r="H74" s="536"/>
      <c r="I74" s="536"/>
      <c r="J74" s="536"/>
      <c r="K74" s="534" t="s">
        <v>76</v>
      </c>
      <c r="L74" s="535"/>
      <c r="M74" s="535"/>
      <c r="N74" s="535"/>
      <c r="O74" s="535"/>
      <c r="P74" s="535"/>
      <c r="Q74" s="525" t="s">
        <v>72</v>
      </c>
      <c r="R74" s="525"/>
      <c r="S74" s="525"/>
      <c r="T74" s="525"/>
      <c r="U74" s="525"/>
      <c r="V74" s="526"/>
      <c r="W74" s="539" t="s">
        <v>102</v>
      </c>
      <c r="X74" s="539"/>
      <c r="Y74" s="539"/>
      <c r="Z74" s="539"/>
      <c r="AA74" s="539"/>
      <c r="AB74" s="539"/>
      <c r="AC74" s="525" t="s">
        <v>69</v>
      </c>
      <c r="AD74" s="525"/>
      <c r="AE74" s="525"/>
      <c r="AF74" s="525"/>
      <c r="AG74" s="525"/>
      <c r="AH74" s="526"/>
      <c r="AI74" s="540" t="s">
        <v>73</v>
      </c>
      <c r="AJ74" s="541"/>
      <c r="AK74" s="541"/>
      <c r="AL74" s="541"/>
      <c r="AM74" s="541"/>
      <c r="AN74" s="542"/>
      <c r="AO74" s="526" t="s">
        <v>74</v>
      </c>
      <c r="AP74" s="545"/>
      <c r="AQ74" s="545"/>
      <c r="AR74" s="545"/>
      <c r="AS74" s="545"/>
      <c r="AT74" s="54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6"/>
      <c r="BM74" s="536"/>
      <c r="BN74" s="547"/>
      <c r="BO74" s="547"/>
      <c r="BP74" s="547"/>
      <c r="BQ74" s="547"/>
      <c r="BR74" s="547"/>
      <c r="BS74" s="536"/>
      <c r="BT74" s="536"/>
      <c r="BU74" s="536"/>
      <c r="BV74" s="536"/>
      <c r="BW74" s="536"/>
      <c r="BX74" s="536"/>
      <c r="BY74" s="536"/>
      <c r="BZ74" s="536"/>
      <c r="CA74" s="536"/>
      <c r="CB74" s="536"/>
      <c r="CC74" s="536"/>
      <c r="CD74" s="536"/>
      <c r="CK74" s="8"/>
      <c r="CL74" s="8"/>
      <c r="CM74" s="8"/>
      <c r="CN74" s="8"/>
      <c r="CO74" s="8"/>
      <c r="CP74" s="8"/>
      <c r="CW74" s="8"/>
      <c r="CX74" s="8"/>
      <c r="CY74" s="8"/>
      <c r="CZ74" s="8"/>
      <c r="DA74" s="8"/>
      <c r="DB74" s="8"/>
      <c r="DI74" s="8"/>
      <c r="DJ74" s="8"/>
      <c r="DK74" s="8"/>
      <c r="DL74" s="8"/>
      <c r="DM74" s="8"/>
      <c r="DN74" s="8"/>
      <c r="DU74" s="8"/>
      <c r="DV74" s="8"/>
      <c r="DW74" s="8"/>
      <c r="DX74" s="8"/>
      <c r="DY74" s="8"/>
      <c r="DZ74" s="8"/>
      <c r="EG74" s="8"/>
      <c r="EH74" s="8"/>
      <c r="EI74" s="8"/>
      <c r="EJ74" s="8"/>
      <c r="EK74" s="8"/>
      <c r="EL74" s="8"/>
      <c r="ES74" s="8"/>
      <c r="ET74" s="8"/>
      <c r="EU74" s="8"/>
      <c r="EV74" s="8"/>
      <c r="EW74" s="8"/>
      <c r="EX74" s="8"/>
      <c r="FE74" s="8"/>
      <c r="FF74" s="8"/>
      <c r="FG74" s="8"/>
      <c r="FH74" s="8"/>
      <c r="FI74" s="8"/>
      <c r="FJ74" s="8"/>
      <c r="FQ74" s="8"/>
      <c r="FR74" s="8"/>
      <c r="FS74" s="8"/>
      <c r="FT74" s="8"/>
      <c r="FU74" s="8"/>
      <c r="FV74" s="8"/>
      <c r="GC74" s="8"/>
      <c r="GD74" s="8"/>
      <c r="GE74" s="8"/>
      <c r="GF74" s="8"/>
      <c r="GG74" s="8"/>
      <c r="GH74" s="8"/>
      <c r="GO74" s="8"/>
      <c r="GP74" s="8"/>
      <c r="GQ74" s="8"/>
      <c r="GR74" s="8"/>
      <c r="GS74" s="8"/>
      <c r="GT74" s="8"/>
      <c r="HA74" s="8"/>
      <c r="HB74" s="8"/>
      <c r="HC74" s="8"/>
      <c r="HD74" s="8"/>
      <c r="HE74" s="8"/>
      <c r="HF74" s="8"/>
      <c r="HM74" s="8"/>
      <c r="HN74" s="8"/>
      <c r="HO74" s="8"/>
      <c r="HP74" s="8"/>
      <c r="HQ74" s="8"/>
      <c r="HR74" s="8"/>
      <c r="HY74" s="8"/>
      <c r="HZ74" s="8"/>
      <c r="IA74" s="8"/>
      <c r="IB74" s="8"/>
      <c r="IC74" s="8"/>
      <c r="ID74" s="8"/>
    </row>
    <row r="75" spans="1:238" ht="73.5" thickBot="1" thickTop="1">
      <c r="A75" s="405"/>
      <c r="B75" s="11"/>
      <c r="C75" s="11"/>
      <c r="D75" s="527"/>
      <c r="E75" s="528"/>
      <c r="F75" s="528"/>
      <c r="G75" s="528"/>
      <c r="H75" s="528"/>
      <c r="I75" s="528"/>
      <c r="J75" s="529"/>
      <c r="K75" s="146" t="s">
        <v>54</v>
      </c>
      <c r="L75" s="114" t="s">
        <v>55</v>
      </c>
      <c r="M75" s="114" t="s">
        <v>56</v>
      </c>
      <c r="N75" s="114" t="s">
        <v>58</v>
      </c>
      <c r="O75" s="114" t="s">
        <v>59</v>
      </c>
      <c r="P75" s="114" t="s">
        <v>57</v>
      </c>
      <c r="Q75" s="125" t="s">
        <v>54</v>
      </c>
      <c r="R75" s="125" t="s">
        <v>55</v>
      </c>
      <c r="S75" s="125" t="s">
        <v>56</v>
      </c>
      <c r="T75" s="125" t="s">
        <v>58</v>
      </c>
      <c r="U75" s="125" t="s">
        <v>59</v>
      </c>
      <c r="V75" s="133" t="s">
        <v>57</v>
      </c>
      <c r="W75" s="114" t="s">
        <v>54</v>
      </c>
      <c r="X75" s="114" t="s">
        <v>55</v>
      </c>
      <c r="Y75" s="114" t="s">
        <v>56</v>
      </c>
      <c r="Z75" s="114" t="s">
        <v>58</v>
      </c>
      <c r="AA75" s="114" t="s">
        <v>59</v>
      </c>
      <c r="AB75" s="114" t="s">
        <v>57</v>
      </c>
      <c r="AC75" s="125" t="s">
        <v>54</v>
      </c>
      <c r="AD75" s="125" t="s">
        <v>55</v>
      </c>
      <c r="AE75" s="125" t="s">
        <v>56</v>
      </c>
      <c r="AF75" s="125" t="s">
        <v>58</v>
      </c>
      <c r="AG75" s="125" t="s">
        <v>59</v>
      </c>
      <c r="AH75" s="125" t="s">
        <v>57</v>
      </c>
      <c r="AI75" s="114" t="s">
        <v>54</v>
      </c>
      <c r="AJ75" s="114" t="s">
        <v>55</v>
      </c>
      <c r="AK75" s="114" t="s">
        <v>56</v>
      </c>
      <c r="AL75" s="114" t="s">
        <v>58</v>
      </c>
      <c r="AM75" s="114" t="s">
        <v>59</v>
      </c>
      <c r="AN75" s="114" t="s">
        <v>57</v>
      </c>
      <c r="AO75" s="125" t="s">
        <v>54</v>
      </c>
      <c r="AP75" s="125" t="s">
        <v>55</v>
      </c>
      <c r="AQ75" s="125" t="s">
        <v>56</v>
      </c>
      <c r="AR75" s="125" t="s">
        <v>58</v>
      </c>
      <c r="AS75" s="125" t="s">
        <v>59</v>
      </c>
      <c r="AT75" s="137" t="s">
        <v>57</v>
      </c>
      <c r="AU75" s="407" t="s">
        <v>210</v>
      </c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1"/>
      <c r="BS75" s="391"/>
      <c r="BT75" s="391"/>
      <c r="BU75" s="391"/>
      <c r="BV75" s="391"/>
      <c r="BW75" s="391"/>
      <c r="BX75" s="391"/>
      <c r="BY75" s="391"/>
      <c r="BZ75" s="391"/>
      <c r="CA75" s="391"/>
      <c r="CB75" s="391"/>
      <c r="CC75" s="391"/>
      <c r="CD75" s="391"/>
      <c r="CK75" s="8"/>
      <c r="CL75" s="8"/>
      <c r="CM75" s="8"/>
      <c r="CN75" s="8"/>
      <c r="CO75" s="8"/>
      <c r="CP75" s="8"/>
      <c r="CW75" s="8"/>
      <c r="CX75" s="8"/>
      <c r="CY75" s="8"/>
      <c r="CZ75" s="8"/>
      <c r="DA75" s="8"/>
      <c r="DB75" s="8"/>
      <c r="DI75" s="8"/>
      <c r="DJ75" s="8"/>
      <c r="DK75" s="8"/>
      <c r="DL75" s="8"/>
      <c r="DM75" s="8"/>
      <c r="DN75" s="8"/>
      <c r="DU75" s="8"/>
      <c r="DV75" s="8"/>
      <c r="DW75" s="8"/>
      <c r="DX75" s="8"/>
      <c r="DY75" s="8"/>
      <c r="DZ75" s="8"/>
      <c r="EG75" s="8"/>
      <c r="EH75" s="8"/>
      <c r="EI75" s="8"/>
      <c r="EJ75" s="8"/>
      <c r="EK75" s="8"/>
      <c r="EL75" s="8"/>
      <c r="ES75" s="8"/>
      <c r="ET75" s="8"/>
      <c r="EU75" s="8"/>
      <c r="EV75" s="8"/>
      <c r="EW75" s="8"/>
      <c r="EX75" s="8"/>
      <c r="FE75" s="8"/>
      <c r="FF75" s="8"/>
      <c r="FG75" s="8"/>
      <c r="FH75" s="8"/>
      <c r="FI75" s="8"/>
      <c r="FJ75" s="8"/>
      <c r="FQ75" s="8"/>
      <c r="FR75" s="8"/>
      <c r="FS75" s="8"/>
      <c r="FT75" s="8"/>
      <c r="FU75" s="8"/>
      <c r="FV75" s="8"/>
      <c r="GC75" s="8"/>
      <c r="GD75" s="8"/>
      <c r="GE75" s="8"/>
      <c r="GF75" s="8"/>
      <c r="GG75" s="8"/>
      <c r="GH75" s="8"/>
      <c r="GO75" s="8"/>
      <c r="GP75" s="8"/>
      <c r="GQ75" s="8"/>
      <c r="GR75" s="8"/>
      <c r="GS75" s="8"/>
      <c r="GT75" s="8"/>
      <c r="HA75" s="8"/>
      <c r="HB75" s="8"/>
      <c r="HC75" s="8"/>
      <c r="HD75" s="8"/>
      <c r="HE75" s="8"/>
      <c r="HF75" s="8"/>
      <c r="HM75" s="8"/>
      <c r="HN75" s="8"/>
      <c r="HO75" s="8"/>
      <c r="HP75" s="8"/>
      <c r="HQ75" s="8"/>
      <c r="HR75" s="8"/>
      <c r="HY75" s="8"/>
      <c r="HZ75" s="8"/>
      <c r="IA75" s="8"/>
      <c r="IB75" s="8"/>
      <c r="IC75" s="8"/>
      <c r="ID75" s="8"/>
    </row>
    <row r="76" spans="1:238" ht="13.5" thickTop="1">
      <c r="A76" s="205" t="str">
        <f aca="true" t="shared" si="18" ref="A76:A81">A5</f>
        <v>Joan</v>
      </c>
      <c r="B76" s="86" t="s">
        <v>60</v>
      </c>
      <c r="C76" s="235" t="str">
        <f>A5</f>
        <v>Joan</v>
      </c>
      <c r="D76" s="214">
        <f aca="true" t="shared" si="19" ref="D76:D119">SUM(K76:AT76)</f>
        <v>0</v>
      </c>
      <c r="E76" s="200">
        <f>SUM(K76:AT76)</f>
        <v>0</v>
      </c>
      <c r="F76" s="200">
        <f aca="true" t="shared" si="20" ref="F76:F132">L76+R76+X76+AD76+AJ76+AP76+AV76+BB76+BH76+BN76+BT76+BZ76</f>
        <v>0</v>
      </c>
      <c r="G76" s="200">
        <f aca="true" t="shared" si="21" ref="G76:G132">M76+S76+Y76+AE76+AK76+AQ76+AW76+BC76+BI76+BO76+BU76+CA76</f>
        <v>0</v>
      </c>
      <c r="H76" s="200">
        <f aca="true" t="shared" si="22" ref="H76:H132">N76+T76+Z76+AF76+AL76+AR76+AX76+BD76+BJ76+BP76+BV76+CB76</f>
        <v>0</v>
      </c>
      <c r="I76" s="200">
        <f aca="true" t="shared" si="23" ref="I76:I132">O76+U76+AA76+AG76+AM76+AS76+AY76+BE76+BK76+BQ76+BW76+CC76</f>
        <v>0</v>
      </c>
      <c r="J76" s="201">
        <f aca="true" t="shared" si="24" ref="J76:J118">P76+V76+AB76+AH76+AN76+AT76+AZ76+BF76+BL76+BR76+BX76+CD76</f>
        <v>0</v>
      </c>
      <c r="K76" s="181"/>
      <c r="L76" s="65"/>
      <c r="M76" s="65"/>
      <c r="N76" s="65"/>
      <c r="O76" s="65"/>
      <c r="P76" s="65"/>
      <c r="Q76" s="119"/>
      <c r="R76" s="119"/>
      <c r="S76" s="119"/>
      <c r="T76" s="119"/>
      <c r="U76" s="119"/>
      <c r="V76" s="122"/>
      <c r="W76" s="7"/>
      <c r="X76" s="7"/>
      <c r="Y76" s="7"/>
      <c r="Z76" s="7"/>
      <c r="AA76" s="7"/>
      <c r="AB76" s="7"/>
      <c r="AC76" s="119"/>
      <c r="AD76" s="119"/>
      <c r="AE76" s="119"/>
      <c r="AF76" s="119"/>
      <c r="AG76" s="119"/>
      <c r="AH76" s="119"/>
      <c r="AI76" s="65"/>
      <c r="AJ76" s="65"/>
      <c r="AK76" s="65"/>
      <c r="AL76" s="65"/>
      <c r="AM76" s="65"/>
      <c r="AN76" s="65"/>
      <c r="AO76" s="119"/>
      <c r="AP76" s="119"/>
      <c r="AQ76" s="119"/>
      <c r="AR76" s="119"/>
      <c r="AS76" s="119"/>
      <c r="AT76" s="123"/>
      <c r="AU76" s="408">
        <f>SUM(K76:AT76)</f>
        <v>0</v>
      </c>
      <c r="AV76" s="11"/>
      <c r="AW76" s="11"/>
      <c r="AX76" s="11"/>
      <c r="AY76" s="11"/>
      <c r="AZ76" s="11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K76" s="8"/>
      <c r="CL76" s="8"/>
      <c r="CM76" s="8"/>
      <c r="CN76" s="8"/>
      <c r="CO76" s="8"/>
      <c r="CP76" s="8"/>
      <c r="CW76" s="8"/>
      <c r="CX76" s="8"/>
      <c r="CY76" s="8"/>
      <c r="CZ76" s="8"/>
      <c r="DA76" s="8"/>
      <c r="DB76" s="8"/>
      <c r="DI76" s="8"/>
      <c r="DJ76" s="8"/>
      <c r="DK76" s="8"/>
      <c r="DL76" s="8"/>
      <c r="DM76" s="8"/>
      <c r="DN76" s="8"/>
      <c r="DU76" s="8"/>
      <c r="DV76" s="8"/>
      <c r="DW76" s="8"/>
      <c r="DX76" s="8"/>
      <c r="DY76" s="8"/>
      <c r="DZ76" s="8"/>
      <c r="EG76" s="8"/>
      <c r="EH76" s="8"/>
      <c r="EI76" s="8"/>
      <c r="EJ76" s="8"/>
      <c r="EK76" s="8"/>
      <c r="EL76" s="8"/>
      <c r="ES76" s="8"/>
      <c r="ET76" s="8"/>
      <c r="EU76" s="8"/>
      <c r="EV76" s="8"/>
      <c r="EW76" s="8"/>
      <c r="EX76" s="8"/>
      <c r="FE76" s="8"/>
      <c r="FF76" s="8"/>
      <c r="FG76" s="8"/>
      <c r="FH76" s="8"/>
      <c r="FI76" s="8"/>
      <c r="FJ76" s="8"/>
      <c r="FQ76" s="8"/>
      <c r="FR76" s="8"/>
      <c r="FS76" s="8"/>
      <c r="FT76" s="8"/>
      <c r="FU76" s="8"/>
      <c r="FV76" s="8"/>
      <c r="GC76" s="8"/>
      <c r="GD76" s="8"/>
      <c r="GE76" s="8"/>
      <c r="GF76" s="8"/>
      <c r="GG76" s="8"/>
      <c r="GH76" s="8"/>
      <c r="GO76" s="8"/>
      <c r="GP76" s="8"/>
      <c r="GQ76" s="8"/>
      <c r="GR76" s="8"/>
      <c r="GS76" s="8"/>
      <c r="GT76" s="8"/>
      <c r="HA76" s="8"/>
      <c r="HB76" s="8"/>
      <c r="HC76" s="8"/>
      <c r="HD76" s="8"/>
      <c r="HE76" s="8"/>
      <c r="HF76" s="8"/>
      <c r="HM76" s="8"/>
      <c r="HN76" s="8"/>
      <c r="HO76" s="8"/>
      <c r="HP76" s="8"/>
      <c r="HQ76" s="8"/>
      <c r="HR76" s="8"/>
      <c r="HY76" s="8"/>
      <c r="HZ76" s="8"/>
      <c r="IA76" s="8"/>
      <c r="IB76" s="8"/>
      <c r="IC76" s="8"/>
      <c r="ID76" s="8"/>
    </row>
    <row r="77" spans="1:238" ht="12.75">
      <c r="A77" s="206" t="str">
        <f t="shared" si="18"/>
        <v>Tejera</v>
      </c>
      <c r="B77" s="71" t="s">
        <v>60</v>
      </c>
      <c r="C77" s="235" t="str">
        <f aca="true" t="shared" si="25" ref="C77:C132">A6</f>
        <v>Tejera</v>
      </c>
      <c r="D77" s="214">
        <f t="shared" si="19"/>
        <v>0</v>
      </c>
      <c r="E77" s="200">
        <f aca="true" t="shared" si="26" ref="E77:E119">SUM(K77:AT77)</f>
        <v>0</v>
      </c>
      <c r="F77" s="200">
        <f t="shared" si="20"/>
        <v>0</v>
      </c>
      <c r="G77" s="200">
        <f t="shared" si="21"/>
        <v>0</v>
      </c>
      <c r="H77" s="200">
        <f t="shared" si="22"/>
        <v>0</v>
      </c>
      <c r="I77" s="200">
        <f t="shared" si="23"/>
        <v>0</v>
      </c>
      <c r="J77" s="201">
        <f t="shared" si="24"/>
        <v>0</v>
      </c>
      <c r="K77" s="181"/>
      <c r="L77" s="65"/>
      <c r="M77" s="65"/>
      <c r="N77" s="65"/>
      <c r="O77" s="65"/>
      <c r="P77" s="65"/>
      <c r="Q77" s="119"/>
      <c r="R77" s="119"/>
      <c r="S77" s="119"/>
      <c r="T77" s="119"/>
      <c r="U77" s="119"/>
      <c r="V77" s="122"/>
      <c r="W77" s="7"/>
      <c r="X77" s="7"/>
      <c r="Y77" s="7"/>
      <c r="Z77" s="7"/>
      <c r="AA77" s="7"/>
      <c r="AB77" s="7"/>
      <c r="AC77" s="119"/>
      <c r="AD77" s="119"/>
      <c r="AE77" s="119"/>
      <c r="AF77" s="119"/>
      <c r="AG77" s="119"/>
      <c r="AH77" s="119"/>
      <c r="AI77" s="65"/>
      <c r="AJ77" s="65"/>
      <c r="AK77" s="65"/>
      <c r="AL77" s="65"/>
      <c r="AM77" s="65"/>
      <c r="AN77" s="65"/>
      <c r="AO77" s="119"/>
      <c r="AP77" s="119"/>
      <c r="AQ77" s="119"/>
      <c r="AR77" s="119"/>
      <c r="AS77" s="119"/>
      <c r="AT77" s="123"/>
      <c r="AU77" s="408">
        <f aca="true" t="shared" si="27" ref="AU77:AU119">SUM(K77:AT77)</f>
        <v>0</v>
      </c>
      <c r="AV77" s="11"/>
      <c r="AW77" s="11"/>
      <c r="AX77" s="11"/>
      <c r="AY77" s="11"/>
      <c r="AZ77" s="11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K77" s="8"/>
      <c r="CL77" s="8"/>
      <c r="CM77" s="8"/>
      <c r="CN77" s="8"/>
      <c r="CO77" s="8"/>
      <c r="CP77" s="8"/>
      <c r="CW77" s="8"/>
      <c r="CX77" s="8"/>
      <c r="CY77" s="8"/>
      <c r="CZ77" s="8"/>
      <c r="DA77" s="8"/>
      <c r="DB77" s="8"/>
      <c r="DI77" s="8"/>
      <c r="DJ77" s="8"/>
      <c r="DK77" s="8"/>
      <c r="DL77" s="8"/>
      <c r="DM77" s="8"/>
      <c r="DN77" s="8"/>
      <c r="DU77" s="8"/>
      <c r="DV77" s="8"/>
      <c r="DW77" s="8"/>
      <c r="DX77" s="8"/>
      <c r="DY77" s="8"/>
      <c r="DZ77" s="8"/>
      <c r="EG77" s="8"/>
      <c r="EH77" s="8"/>
      <c r="EI77" s="8"/>
      <c r="EJ77" s="8"/>
      <c r="EK77" s="8"/>
      <c r="EL77" s="8"/>
      <c r="ES77" s="8"/>
      <c r="ET77" s="8"/>
      <c r="EU77" s="8"/>
      <c r="EV77" s="8"/>
      <c r="EW77" s="8"/>
      <c r="EX77" s="8"/>
      <c r="FE77" s="8"/>
      <c r="FF77" s="8"/>
      <c r="FG77" s="8"/>
      <c r="FH77" s="8"/>
      <c r="FI77" s="8"/>
      <c r="FJ77" s="8"/>
      <c r="FQ77" s="8"/>
      <c r="FR77" s="8"/>
      <c r="FS77" s="8"/>
      <c r="FT77" s="8"/>
      <c r="FU77" s="8"/>
      <c r="FV77" s="8"/>
      <c r="GC77" s="8"/>
      <c r="GD77" s="8"/>
      <c r="GE77" s="8"/>
      <c r="GF77" s="8"/>
      <c r="GG77" s="8"/>
      <c r="GH77" s="8"/>
      <c r="GO77" s="8"/>
      <c r="GP77" s="8"/>
      <c r="GQ77" s="8"/>
      <c r="GR77" s="8"/>
      <c r="GS77" s="8"/>
      <c r="GT77" s="8"/>
      <c r="HA77" s="8"/>
      <c r="HB77" s="8"/>
      <c r="HC77" s="8"/>
      <c r="HD77" s="8"/>
      <c r="HE77" s="8"/>
      <c r="HF77" s="8"/>
      <c r="HM77" s="8"/>
      <c r="HN77" s="8"/>
      <c r="HO77" s="8"/>
      <c r="HP77" s="8"/>
      <c r="HQ77" s="8"/>
      <c r="HR77" s="8"/>
      <c r="HY77" s="8"/>
      <c r="HZ77" s="8"/>
      <c r="IA77" s="8"/>
      <c r="IB77" s="8"/>
      <c r="IC77" s="8"/>
      <c r="ID77" s="8"/>
    </row>
    <row r="78" spans="1:238" ht="12.75">
      <c r="A78" s="206" t="str">
        <f t="shared" si="18"/>
        <v>Cristian (Juv B)</v>
      </c>
      <c r="B78" s="71" t="s">
        <v>60</v>
      </c>
      <c r="C78" s="235" t="str">
        <f t="shared" si="25"/>
        <v>Cristian (Juv B)</v>
      </c>
      <c r="D78" s="214">
        <f t="shared" si="19"/>
        <v>0</v>
      </c>
      <c r="E78" s="200">
        <f t="shared" si="26"/>
        <v>0</v>
      </c>
      <c r="F78" s="200">
        <f t="shared" si="20"/>
        <v>0</v>
      </c>
      <c r="G78" s="200">
        <f t="shared" si="21"/>
        <v>0</v>
      </c>
      <c r="H78" s="200">
        <f t="shared" si="22"/>
        <v>0</v>
      </c>
      <c r="I78" s="200">
        <f t="shared" si="23"/>
        <v>0</v>
      </c>
      <c r="J78" s="201">
        <f t="shared" si="24"/>
        <v>0</v>
      </c>
      <c r="K78" s="181"/>
      <c r="L78" s="65"/>
      <c r="M78" s="65"/>
      <c r="N78" s="65"/>
      <c r="O78" s="65"/>
      <c r="P78" s="65"/>
      <c r="Q78" s="119"/>
      <c r="R78" s="119"/>
      <c r="S78" s="119"/>
      <c r="T78" s="119"/>
      <c r="U78" s="119"/>
      <c r="V78" s="122"/>
      <c r="W78" s="7"/>
      <c r="X78" s="7"/>
      <c r="Y78" s="7"/>
      <c r="Z78" s="7"/>
      <c r="AA78" s="7"/>
      <c r="AB78" s="7"/>
      <c r="AC78" s="119"/>
      <c r="AD78" s="119"/>
      <c r="AE78" s="119"/>
      <c r="AF78" s="119"/>
      <c r="AG78" s="119"/>
      <c r="AH78" s="119"/>
      <c r="AI78" s="65"/>
      <c r="AJ78" s="65"/>
      <c r="AK78" s="65"/>
      <c r="AL78" s="65"/>
      <c r="AM78" s="65"/>
      <c r="AN78" s="65"/>
      <c r="AO78" s="119"/>
      <c r="AP78" s="119"/>
      <c r="AQ78" s="119"/>
      <c r="AR78" s="119"/>
      <c r="AS78" s="119"/>
      <c r="AT78" s="123"/>
      <c r="AU78" s="408">
        <f t="shared" si="27"/>
        <v>0</v>
      </c>
      <c r="AV78" s="11"/>
      <c r="AW78" s="11"/>
      <c r="AX78" s="11"/>
      <c r="AY78" s="11"/>
      <c r="AZ78" s="11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K78" s="8"/>
      <c r="CL78" s="8"/>
      <c r="CM78" s="8"/>
      <c r="CN78" s="8"/>
      <c r="CO78" s="8"/>
      <c r="CP78" s="8"/>
      <c r="CW78" s="8"/>
      <c r="CX78" s="8"/>
      <c r="CY78" s="8"/>
      <c r="CZ78" s="8"/>
      <c r="DA78" s="8"/>
      <c r="DB78" s="8"/>
      <c r="DI78" s="8"/>
      <c r="DJ78" s="8"/>
      <c r="DK78" s="8"/>
      <c r="DL78" s="8"/>
      <c r="DM78" s="8"/>
      <c r="DN78" s="8"/>
      <c r="DU78" s="8"/>
      <c r="DV78" s="8"/>
      <c r="DW78" s="8"/>
      <c r="DX78" s="8"/>
      <c r="DY78" s="8"/>
      <c r="DZ78" s="8"/>
      <c r="EG78" s="8"/>
      <c r="EH78" s="8"/>
      <c r="EI78" s="8"/>
      <c r="EJ78" s="8"/>
      <c r="EK78" s="8"/>
      <c r="EL78" s="8"/>
      <c r="ES78" s="8"/>
      <c r="ET78" s="8"/>
      <c r="EU78" s="8"/>
      <c r="EV78" s="8"/>
      <c r="EW78" s="8"/>
      <c r="EX78" s="8"/>
      <c r="FE78" s="8"/>
      <c r="FF78" s="8"/>
      <c r="FG78" s="8"/>
      <c r="FH78" s="8"/>
      <c r="FI78" s="8"/>
      <c r="FJ78" s="8"/>
      <c r="FQ78" s="8"/>
      <c r="FR78" s="8"/>
      <c r="FS78" s="8"/>
      <c r="FT78" s="8"/>
      <c r="FU78" s="8"/>
      <c r="FV78" s="8"/>
      <c r="GC78" s="8"/>
      <c r="GD78" s="8"/>
      <c r="GE78" s="8"/>
      <c r="GF78" s="8"/>
      <c r="GG78" s="8"/>
      <c r="GH78" s="8"/>
      <c r="GO78" s="8"/>
      <c r="GP78" s="8"/>
      <c r="GQ78" s="8"/>
      <c r="GR78" s="8"/>
      <c r="GS78" s="8"/>
      <c r="GT78" s="8"/>
      <c r="HA78" s="8"/>
      <c r="HB78" s="8"/>
      <c r="HC78" s="8"/>
      <c r="HD78" s="8"/>
      <c r="HE78" s="8"/>
      <c r="HF78" s="8"/>
      <c r="HM78" s="8"/>
      <c r="HN78" s="8"/>
      <c r="HO78" s="8"/>
      <c r="HP78" s="8"/>
      <c r="HQ78" s="8"/>
      <c r="HR78" s="8"/>
      <c r="HY78" s="8"/>
      <c r="HZ78" s="8"/>
      <c r="IA78" s="8"/>
      <c r="IB78" s="8"/>
      <c r="IC78" s="8"/>
      <c r="ID78" s="8"/>
    </row>
    <row r="79" spans="1:238" ht="12.75">
      <c r="A79" s="206" t="str">
        <f t="shared" si="18"/>
        <v>Alejandro (Juv A)</v>
      </c>
      <c r="B79" s="71" t="s">
        <v>60</v>
      </c>
      <c r="C79" s="235" t="str">
        <f t="shared" si="25"/>
        <v>Alejandro (Juv A)</v>
      </c>
      <c r="D79" s="214">
        <f t="shared" si="19"/>
        <v>0</v>
      </c>
      <c r="E79" s="200">
        <f t="shared" si="26"/>
        <v>0</v>
      </c>
      <c r="F79" s="200">
        <f t="shared" si="20"/>
        <v>0</v>
      </c>
      <c r="G79" s="200">
        <f t="shared" si="21"/>
        <v>0</v>
      </c>
      <c r="H79" s="200">
        <f t="shared" si="22"/>
        <v>0</v>
      </c>
      <c r="I79" s="200">
        <f t="shared" si="23"/>
        <v>0</v>
      </c>
      <c r="J79" s="201">
        <f t="shared" si="24"/>
        <v>0</v>
      </c>
      <c r="K79" s="181"/>
      <c r="L79" s="65"/>
      <c r="M79" s="65"/>
      <c r="N79" s="65"/>
      <c r="O79" s="65"/>
      <c r="P79" s="65"/>
      <c r="Q79" s="119"/>
      <c r="R79" s="119"/>
      <c r="S79" s="119"/>
      <c r="T79" s="119"/>
      <c r="U79" s="119"/>
      <c r="V79" s="122"/>
      <c r="W79" s="7"/>
      <c r="X79" s="7"/>
      <c r="Y79" s="7"/>
      <c r="Z79" s="7"/>
      <c r="AA79" s="7"/>
      <c r="AB79" s="7"/>
      <c r="AC79" s="119"/>
      <c r="AD79" s="119"/>
      <c r="AE79" s="119"/>
      <c r="AF79" s="119"/>
      <c r="AG79" s="119"/>
      <c r="AH79" s="119"/>
      <c r="AI79" s="65"/>
      <c r="AJ79" s="65"/>
      <c r="AK79" s="65"/>
      <c r="AL79" s="65"/>
      <c r="AM79" s="65"/>
      <c r="AN79" s="65"/>
      <c r="AO79" s="119"/>
      <c r="AP79" s="119"/>
      <c r="AQ79" s="119"/>
      <c r="AR79" s="119"/>
      <c r="AS79" s="119"/>
      <c r="AT79" s="123"/>
      <c r="AU79" s="408">
        <f t="shared" si="27"/>
        <v>0</v>
      </c>
      <c r="AV79" s="11"/>
      <c r="AW79" s="11"/>
      <c r="AX79" s="11"/>
      <c r="AY79" s="11"/>
      <c r="AZ79" s="11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K79" s="8"/>
      <c r="CL79" s="8"/>
      <c r="CM79" s="8"/>
      <c r="CN79" s="8"/>
      <c r="CO79" s="8"/>
      <c r="CP79" s="8"/>
      <c r="CW79" s="8"/>
      <c r="CX79" s="8"/>
      <c r="CY79" s="8"/>
      <c r="CZ79" s="8"/>
      <c r="DA79" s="8"/>
      <c r="DB79" s="8"/>
      <c r="DI79" s="8"/>
      <c r="DJ79" s="8"/>
      <c r="DK79" s="8"/>
      <c r="DL79" s="8"/>
      <c r="DM79" s="8"/>
      <c r="DN79" s="8"/>
      <c r="DU79" s="8"/>
      <c r="DV79" s="8"/>
      <c r="DW79" s="8"/>
      <c r="DX79" s="8"/>
      <c r="DY79" s="8"/>
      <c r="DZ79" s="8"/>
      <c r="EG79" s="8"/>
      <c r="EH79" s="8"/>
      <c r="EI79" s="8"/>
      <c r="EJ79" s="8"/>
      <c r="EK79" s="8"/>
      <c r="EL79" s="8"/>
      <c r="ES79" s="8"/>
      <c r="ET79" s="8"/>
      <c r="EU79" s="8"/>
      <c r="EV79" s="8"/>
      <c r="EW79" s="8"/>
      <c r="EX79" s="8"/>
      <c r="FE79" s="8"/>
      <c r="FF79" s="8"/>
      <c r="FG79" s="8"/>
      <c r="FH79" s="8"/>
      <c r="FI79" s="8"/>
      <c r="FJ79" s="8"/>
      <c r="FQ79" s="8"/>
      <c r="FR79" s="8"/>
      <c r="FS79" s="8"/>
      <c r="FT79" s="8"/>
      <c r="FU79" s="8"/>
      <c r="FV79" s="8"/>
      <c r="GC79" s="8"/>
      <c r="GD79" s="8"/>
      <c r="GE79" s="8"/>
      <c r="GF79" s="8"/>
      <c r="GG79" s="8"/>
      <c r="GH79" s="8"/>
      <c r="GO79" s="8"/>
      <c r="GP79" s="8"/>
      <c r="GQ79" s="8"/>
      <c r="GR79" s="8"/>
      <c r="GS79" s="8"/>
      <c r="GT79" s="8"/>
      <c r="HA79" s="8"/>
      <c r="HB79" s="8"/>
      <c r="HC79" s="8"/>
      <c r="HD79" s="8"/>
      <c r="HE79" s="8"/>
      <c r="HF79" s="8"/>
      <c r="HM79" s="8"/>
      <c r="HN79" s="8"/>
      <c r="HO79" s="8"/>
      <c r="HP79" s="8"/>
      <c r="HQ79" s="8"/>
      <c r="HR79" s="8"/>
      <c r="HY79" s="8"/>
      <c r="HZ79" s="8"/>
      <c r="IA79" s="8"/>
      <c r="IB79" s="8"/>
      <c r="IC79" s="8"/>
      <c r="ID79" s="8"/>
    </row>
    <row r="80" spans="1:238" ht="12.75">
      <c r="A80" s="204" t="str">
        <f t="shared" si="18"/>
        <v>Vicente Flor</v>
      </c>
      <c r="B80" s="71"/>
      <c r="C80" s="235" t="str">
        <f t="shared" si="25"/>
        <v>Vicente Flor</v>
      </c>
      <c r="D80" s="214">
        <f>SUM(K80:AT80)</f>
        <v>-6</v>
      </c>
      <c r="E80" s="200">
        <f t="shared" si="26"/>
        <v>-6</v>
      </c>
      <c r="F80" s="200">
        <f t="shared" si="20"/>
        <v>-3</v>
      </c>
      <c r="G80" s="200">
        <f t="shared" si="21"/>
        <v>-1</v>
      </c>
      <c r="H80" s="200">
        <f t="shared" si="22"/>
        <v>-2</v>
      </c>
      <c r="I80" s="200">
        <f t="shared" si="23"/>
        <v>0</v>
      </c>
      <c r="J80" s="201">
        <f t="shared" si="24"/>
        <v>0</v>
      </c>
      <c r="K80" s="181"/>
      <c r="L80" s="65"/>
      <c r="M80" s="65"/>
      <c r="N80" s="65">
        <v>-1</v>
      </c>
      <c r="O80" s="65"/>
      <c r="P80" s="65"/>
      <c r="Q80" s="119"/>
      <c r="R80" s="119"/>
      <c r="S80" s="119"/>
      <c r="T80" s="119"/>
      <c r="U80" s="119"/>
      <c r="V80" s="122">
        <v>0</v>
      </c>
      <c r="W80" s="7"/>
      <c r="X80" s="7"/>
      <c r="Y80" s="7"/>
      <c r="Z80" s="7"/>
      <c r="AA80" s="7"/>
      <c r="AB80" s="7">
        <v>0</v>
      </c>
      <c r="AC80" s="119"/>
      <c r="AD80" s="119">
        <v>-2</v>
      </c>
      <c r="AE80" s="119"/>
      <c r="AF80" s="119"/>
      <c r="AG80" s="119"/>
      <c r="AH80" s="119"/>
      <c r="AI80" s="65"/>
      <c r="AJ80" s="65"/>
      <c r="AK80" s="65">
        <v>-1</v>
      </c>
      <c r="AL80" s="65"/>
      <c r="AM80" s="65"/>
      <c r="AN80" s="65"/>
      <c r="AO80" s="119"/>
      <c r="AP80" s="119">
        <v>-1</v>
      </c>
      <c r="AQ80" s="119"/>
      <c r="AR80" s="119">
        <v>-1</v>
      </c>
      <c r="AS80" s="119"/>
      <c r="AT80" s="123"/>
      <c r="AU80" s="408">
        <f t="shared" si="27"/>
        <v>-6</v>
      </c>
      <c r="AV80" s="11"/>
      <c r="AW80" s="11"/>
      <c r="AX80" s="11"/>
      <c r="AY80" s="11"/>
      <c r="AZ80" s="11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K80" s="8"/>
      <c r="CL80" s="8"/>
      <c r="CM80" s="8"/>
      <c r="CN80" s="8"/>
      <c r="CO80" s="8"/>
      <c r="CP80" s="8"/>
      <c r="CW80" s="8"/>
      <c r="CX80" s="8"/>
      <c r="CY80" s="8"/>
      <c r="CZ80" s="8"/>
      <c r="DA80" s="8"/>
      <c r="DB80" s="8"/>
      <c r="DI80" s="8"/>
      <c r="DJ80" s="8"/>
      <c r="DK80" s="8"/>
      <c r="DL80" s="8"/>
      <c r="DM80" s="8"/>
      <c r="DN80" s="8"/>
      <c r="DU80" s="8"/>
      <c r="DV80" s="8"/>
      <c r="DW80" s="8"/>
      <c r="DX80" s="8"/>
      <c r="DY80" s="8"/>
      <c r="DZ80" s="8"/>
      <c r="EG80" s="8"/>
      <c r="EH80" s="8"/>
      <c r="EI80" s="8"/>
      <c r="EJ80" s="8"/>
      <c r="EK80" s="8"/>
      <c r="EL80" s="8"/>
      <c r="ES80" s="8"/>
      <c r="ET80" s="8"/>
      <c r="EU80" s="8"/>
      <c r="EV80" s="8"/>
      <c r="EW80" s="8"/>
      <c r="EX80" s="8"/>
      <c r="FE80" s="8"/>
      <c r="FF80" s="8"/>
      <c r="FG80" s="8"/>
      <c r="FH80" s="8"/>
      <c r="FI80" s="8"/>
      <c r="FJ80" s="8"/>
      <c r="FQ80" s="8"/>
      <c r="FR80" s="8"/>
      <c r="FS80" s="8"/>
      <c r="FT80" s="8"/>
      <c r="FU80" s="8"/>
      <c r="FV80" s="8"/>
      <c r="GC80" s="8"/>
      <c r="GD80" s="8"/>
      <c r="GE80" s="8"/>
      <c r="GF80" s="8"/>
      <c r="GG80" s="8"/>
      <c r="GH80" s="8"/>
      <c r="GO80" s="8"/>
      <c r="GP80" s="8"/>
      <c r="GQ80" s="8"/>
      <c r="GR80" s="8"/>
      <c r="GS80" s="8"/>
      <c r="GT80" s="8"/>
      <c r="HA80" s="8"/>
      <c r="HB80" s="8"/>
      <c r="HC80" s="8"/>
      <c r="HD80" s="8"/>
      <c r="HE80" s="8"/>
      <c r="HF80" s="8"/>
      <c r="HM80" s="8"/>
      <c r="HN80" s="8"/>
      <c r="HO80" s="8"/>
      <c r="HP80" s="8"/>
      <c r="HQ80" s="8"/>
      <c r="HR80" s="8"/>
      <c r="HY80" s="8"/>
      <c r="HZ80" s="8"/>
      <c r="IA80" s="8"/>
      <c r="IB80" s="8"/>
      <c r="IC80" s="8"/>
      <c r="ID80" s="8"/>
    </row>
    <row r="81" spans="1:238" ht="12.75">
      <c r="A81" s="182" t="str">
        <f t="shared" si="18"/>
        <v>Ballester</v>
      </c>
      <c r="B81" s="116" t="s">
        <v>92</v>
      </c>
      <c r="C81" s="235" t="str">
        <f t="shared" si="25"/>
        <v>Ballester</v>
      </c>
      <c r="D81" s="214">
        <f t="shared" si="19"/>
        <v>0</v>
      </c>
      <c r="E81" s="392">
        <f t="shared" si="26"/>
        <v>0</v>
      </c>
      <c r="F81" s="130">
        <f t="shared" si="20"/>
        <v>0</v>
      </c>
      <c r="G81" s="130">
        <f t="shared" si="21"/>
        <v>0</v>
      </c>
      <c r="H81" s="130">
        <f t="shared" si="22"/>
        <v>0</v>
      </c>
      <c r="I81" s="130">
        <f t="shared" si="23"/>
        <v>0</v>
      </c>
      <c r="J81" s="193">
        <f t="shared" si="24"/>
        <v>0</v>
      </c>
      <c r="K81" s="181"/>
      <c r="L81" s="65"/>
      <c r="M81" s="65"/>
      <c r="N81" s="65"/>
      <c r="O81" s="65"/>
      <c r="P81" s="65"/>
      <c r="Q81" s="119"/>
      <c r="R81" s="119"/>
      <c r="S81" s="119"/>
      <c r="T81" s="119"/>
      <c r="U81" s="119"/>
      <c r="V81" s="122"/>
      <c r="W81" s="7"/>
      <c r="X81" s="7"/>
      <c r="Y81" s="7"/>
      <c r="Z81" s="7"/>
      <c r="AA81" s="7"/>
      <c r="AB81" s="7"/>
      <c r="AC81" s="119"/>
      <c r="AD81" s="119"/>
      <c r="AE81" s="119"/>
      <c r="AF81" s="119"/>
      <c r="AG81" s="119"/>
      <c r="AH81" s="119"/>
      <c r="AI81" s="65"/>
      <c r="AJ81" s="65"/>
      <c r="AK81" s="65"/>
      <c r="AL81" s="65"/>
      <c r="AM81" s="65"/>
      <c r="AN81" s="65"/>
      <c r="AO81" s="119"/>
      <c r="AP81" s="119"/>
      <c r="AQ81" s="119"/>
      <c r="AR81" s="119"/>
      <c r="AS81" s="119"/>
      <c r="AT81" s="123"/>
      <c r="AU81" s="408">
        <f t="shared" si="27"/>
        <v>0</v>
      </c>
      <c r="AV81" s="11"/>
      <c r="AW81" s="11"/>
      <c r="AX81" s="11"/>
      <c r="AY81" s="11"/>
      <c r="AZ81" s="11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K81" s="8"/>
      <c r="CL81" s="8"/>
      <c r="CM81" s="8"/>
      <c r="CN81" s="8"/>
      <c r="CO81" s="8"/>
      <c r="CP81" s="8"/>
      <c r="CW81" s="8"/>
      <c r="CX81" s="8"/>
      <c r="CY81" s="8"/>
      <c r="CZ81" s="8"/>
      <c r="DA81" s="8"/>
      <c r="DB81" s="8"/>
      <c r="DI81" s="8"/>
      <c r="DJ81" s="8"/>
      <c r="DK81" s="8"/>
      <c r="DL81" s="8"/>
      <c r="DM81" s="8"/>
      <c r="DN81" s="8"/>
      <c r="DU81" s="8"/>
      <c r="DV81" s="8"/>
      <c r="DW81" s="8"/>
      <c r="DX81" s="8"/>
      <c r="DY81" s="8"/>
      <c r="DZ81" s="8"/>
      <c r="EG81" s="8"/>
      <c r="EH81" s="8"/>
      <c r="EI81" s="8"/>
      <c r="EJ81" s="8"/>
      <c r="EK81" s="8"/>
      <c r="EL81" s="8"/>
      <c r="ES81" s="8"/>
      <c r="ET81" s="8"/>
      <c r="EU81" s="8"/>
      <c r="EV81" s="8"/>
      <c r="EW81" s="8"/>
      <c r="EX81" s="8"/>
      <c r="FE81" s="8"/>
      <c r="FF81" s="8"/>
      <c r="FG81" s="8"/>
      <c r="FH81" s="8"/>
      <c r="FI81" s="8"/>
      <c r="FJ81" s="8"/>
      <c r="FQ81" s="8"/>
      <c r="FR81" s="8"/>
      <c r="FS81" s="8"/>
      <c r="FT81" s="8"/>
      <c r="FU81" s="8"/>
      <c r="FV81" s="8"/>
      <c r="GC81" s="8"/>
      <c r="GD81" s="8"/>
      <c r="GE81" s="8"/>
      <c r="GF81" s="8"/>
      <c r="GG81" s="8"/>
      <c r="GH81" s="8"/>
      <c r="GO81" s="8"/>
      <c r="GP81" s="8"/>
      <c r="GQ81" s="8"/>
      <c r="GR81" s="8"/>
      <c r="GS81" s="8"/>
      <c r="GT81" s="8"/>
      <c r="HA81" s="8"/>
      <c r="HB81" s="8"/>
      <c r="HC81" s="8"/>
      <c r="HD81" s="8"/>
      <c r="HE81" s="8"/>
      <c r="HF81" s="8"/>
      <c r="HM81" s="8"/>
      <c r="HN81" s="8"/>
      <c r="HO81" s="8"/>
      <c r="HP81" s="8"/>
      <c r="HQ81" s="8"/>
      <c r="HR81" s="8"/>
      <c r="HY81" s="8"/>
      <c r="HZ81" s="8"/>
      <c r="IA81" s="8"/>
      <c r="IB81" s="8"/>
      <c r="IC81" s="8"/>
      <c r="ID81" s="8"/>
    </row>
    <row r="82" spans="1:238" ht="12.75">
      <c r="A82" s="182" t="str">
        <f aca="true" t="shared" si="28" ref="A82:A96">A11</f>
        <v>Édgar</v>
      </c>
      <c r="B82" s="116" t="s">
        <v>93</v>
      </c>
      <c r="C82" s="235" t="str">
        <f t="shared" si="25"/>
        <v>Édgar</v>
      </c>
      <c r="D82" s="214">
        <f t="shared" si="19"/>
        <v>0</v>
      </c>
      <c r="E82" s="392">
        <f t="shared" si="26"/>
        <v>0</v>
      </c>
      <c r="F82" s="130">
        <f t="shared" si="20"/>
        <v>0</v>
      </c>
      <c r="G82" s="130">
        <f t="shared" si="21"/>
        <v>0</v>
      </c>
      <c r="H82" s="130">
        <f t="shared" si="22"/>
        <v>0</v>
      </c>
      <c r="I82" s="130">
        <f t="shared" si="23"/>
        <v>0</v>
      </c>
      <c r="J82" s="193">
        <f t="shared" si="24"/>
        <v>0</v>
      </c>
      <c r="K82" s="181"/>
      <c r="L82" s="65"/>
      <c r="M82" s="65"/>
      <c r="N82" s="65"/>
      <c r="O82" s="65"/>
      <c r="P82" s="65"/>
      <c r="Q82" s="119"/>
      <c r="R82" s="119"/>
      <c r="S82" s="119"/>
      <c r="T82" s="119"/>
      <c r="U82" s="119"/>
      <c r="V82" s="122"/>
      <c r="W82" s="7"/>
      <c r="X82" s="7"/>
      <c r="Y82" s="7"/>
      <c r="Z82" s="7"/>
      <c r="AA82" s="7"/>
      <c r="AB82" s="7"/>
      <c r="AC82" s="119"/>
      <c r="AD82" s="119"/>
      <c r="AE82" s="119"/>
      <c r="AF82" s="119"/>
      <c r="AG82" s="119"/>
      <c r="AH82" s="119"/>
      <c r="AI82" s="65"/>
      <c r="AJ82" s="65"/>
      <c r="AK82" s="65"/>
      <c r="AL82" s="65"/>
      <c r="AM82" s="65"/>
      <c r="AN82" s="65"/>
      <c r="AO82" s="119"/>
      <c r="AP82" s="119"/>
      <c r="AQ82" s="119"/>
      <c r="AR82" s="119"/>
      <c r="AS82" s="119"/>
      <c r="AT82" s="123"/>
      <c r="AU82" s="408">
        <f t="shared" si="27"/>
        <v>0</v>
      </c>
      <c r="AV82" s="11"/>
      <c r="AW82" s="11"/>
      <c r="AX82" s="11"/>
      <c r="AY82" s="11"/>
      <c r="AZ82" s="11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K82" s="8"/>
      <c r="CL82" s="8"/>
      <c r="CM82" s="8"/>
      <c r="CN82" s="8"/>
      <c r="CO82" s="8"/>
      <c r="CP82" s="8"/>
      <c r="CW82" s="8"/>
      <c r="CX82" s="8"/>
      <c r="CY82" s="8"/>
      <c r="CZ82" s="8"/>
      <c r="DA82" s="8"/>
      <c r="DB82" s="8"/>
      <c r="DI82" s="8"/>
      <c r="DJ82" s="8"/>
      <c r="DK82" s="8"/>
      <c r="DL82" s="8"/>
      <c r="DM82" s="8"/>
      <c r="DN82" s="8"/>
      <c r="DU82" s="8"/>
      <c r="DV82" s="8"/>
      <c r="DW82" s="8"/>
      <c r="DX82" s="8"/>
      <c r="DY82" s="8"/>
      <c r="DZ82" s="8"/>
      <c r="EG82" s="8"/>
      <c r="EH82" s="8"/>
      <c r="EI82" s="8"/>
      <c r="EJ82" s="8"/>
      <c r="EK82" s="8"/>
      <c r="EL82" s="8"/>
      <c r="ES82" s="8"/>
      <c r="ET82" s="8"/>
      <c r="EU82" s="8"/>
      <c r="EV82" s="8"/>
      <c r="EW82" s="8"/>
      <c r="EX82" s="8"/>
      <c r="FE82" s="8"/>
      <c r="FF82" s="8"/>
      <c r="FG82" s="8"/>
      <c r="FH82" s="8"/>
      <c r="FI82" s="8"/>
      <c r="FJ82" s="8"/>
      <c r="FQ82" s="8"/>
      <c r="FR82" s="8"/>
      <c r="FS82" s="8"/>
      <c r="FT82" s="8"/>
      <c r="FU82" s="8"/>
      <c r="FV82" s="8"/>
      <c r="GC82" s="8"/>
      <c r="GD82" s="8"/>
      <c r="GE82" s="8"/>
      <c r="GF82" s="8"/>
      <c r="GG82" s="8"/>
      <c r="GH82" s="8"/>
      <c r="GO82" s="8"/>
      <c r="GP82" s="8"/>
      <c r="GQ82" s="8"/>
      <c r="GR82" s="8"/>
      <c r="GS82" s="8"/>
      <c r="GT82" s="8"/>
      <c r="HA82" s="8"/>
      <c r="HB82" s="8"/>
      <c r="HC82" s="8"/>
      <c r="HD82" s="8"/>
      <c r="HE82" s="8"/>
      <c r="HF82" s="8"/>
      <c r="HM82" s="8"/>
      <c r="HN82" s="8"/>
      <c r="HO82" s="8"/>
      <c r="HP82" s="8"/>
      <c r="HQ82" s="8"/>
      <c r="HR82" s="8"/>
      <c r="HY82" s="8"/>
      <c r="HZ82" s="8"/>
      <c r="IA82" s="8"/>
      <c r="IB82" s="8"/>
      <c r="IC82" s="8"/>
      <c r="ID82" s="8"/>
    </row>
    <row r="83" spans="1:238" ht="12.75">
      <c r="A83" s="182" t="str">
        <f t="shared" si="28"/>
        <v>Joan Onrubia</v>
      </c>
      <c r="B83" s="116" t="s">
        <v>92</v>
      </c>
      <c r="C83" s="235" t="str">
        <f t="shared" si="25"/>
        <v>Joan Onrubia</v>
      </c>
      <c r="D83" s="214">
        <f t="shared" si="19"/>
        <v>0</v>
      </c>
      <c r="E83" s="392">
        <f t="shared" si="26"/>
        <v>0</v>
      </c>
      <c r="F83" s="130">
        <f t="shared" si="20"/>
        <v>0</v>
      </c>
      <c r="G83" s="130">
        <f t="shared" si="21"/>
        <v>0</v>
      </c>
      <c r="H83" s="130">
        <f t="shared" si="22"/>
        <v>0</v>
      </c>
      <c r="I83" s="130">
        <f t="shared" si="23"/>
        <v>0</v>
      </c>
      <c r="J83" s="193">
        <f t="shared" si="24"/>
        <v>0</v>
      </c>
      <c r="K83" s="181"/>
      <c r="L83" s="65"/>
      <c r="M83" s="65"/>
      <c r="N83" s="65"/>
      <c r="O83" s="65"/>
      <c r="P83" s="65"/>
      <c r="Q83" s="119"/>
      <c r="R83" s="119"/>
      <c r="S83" s="119"/>
      <c r="T83" s="119"/>
      <c r="U83" s="119"/>
      <c r="V83" s="122"/>
      <c r="W83" s="7"/>
      <c r="X83" s="7"/>
      <c r="Y83" s="7"/>
      <c r="Z83" s="7"/>
      <c r="AA83" s="7"/>
      <c r="AB83" s="7"/>
      <c r="AC83" s="119"/>
      <c r="AD83" s="119"/>
      <c r="AE83" s="119"/>
      <c r="AF83" s="119"/>
      <c r="AG83" s="119"/>
      <c r="AH83" s="119"/>
      <c r="AI83" s="65"/>
      <c r="AJ83" s="65"/>
      <c r="AK83" s="65"/>
      <c r="AL83" s="65"/>
      <c r="AM83" s="65"/>
      <c r="AN83" s="65"/>
      <c r="AO83" s="119"/>
      <c r="AP83" s="119"/>
      <c r="AQ83" s="119"/>
      <c r="AR83" s="119"/>
      <c r="AS83" s="119"/>
      <c r="AT83" s="123"/>
      <c r="AU83" s="408">
        <f t="shared" si="27"/>
        <v>0</v>
      </c>
      <c r="AV83" s="11"/>
      <c r="AW83" s="11"/>
      <c r="AX83" s="11"/>
      <c r="AY83" s="11"/>
      <c r="AZ83" s="11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K83" s="8"/>
      <c r="CL83" s="8"/>
      <c r="CM83" s="8"/>
      <c r="CN83" s="8"/>
      <c r="CO83" s="8"/>
      <c r="CP83" s="8"/>
      <c r="CW83" s="8"/>
      <c r="CX83" s="8"/>
      <c r="CY83" s="8"/>
      <c r="CZ83" s="8"/>
      <c r="DA83" s="8"/>
      <c r="DB83" s="8"/>
      <c r="DI83" s="8"/>
      <c r="DJ83" s="8"/>
      <c r="DK83" s="8"/>
      <c r="DL83" s="8"/>
      <c r="DM83" s="8"/>
      <c r="DN83" s="8"/>
      <c r="DU83" s="8"/>
      <c r="DV83" s="8"/>
      <c r="DW83" s="8"/>
      <c r="DX83" s="8"/>
      <c r="DY83" s="8"/>
      <c r="DZ83" s="8"/>
      <c r="EG83" s="8"/>
      <c r="EH83" s="8"/>
      <c r="EI83" s="8"/>
      <c r="EJ83" s="8"/>
      <c r="EK83" s="8"/>
      <c r="EL83" s="8"/>
      <c r="ES83" s="8"/>
      <c r="ET83" s="8"/>
      <c r="EU83" s="8"/>
      <c r="EV83" s="8"/>
      <c r="EW83" s="8"/>
      <c r="EX83" s="8"/>
      <c r="FE83" s="8"/>
      <c r="FF83" s="8"/>
      <c r="FG83" s="8"/>
      <c r="FH83" s="8"/>
      <c r="FI83" s="8"/>
      <c r="FJ83" s="8"/>
      <c r="FQ83" s="8"/>
      <c r="FR83" s="8"/>
      <c r="FS83" s="8"/>
      <c r="FT83" s="8"/>
      <c r="FU83" s="8"/>
      <c r="FV83" s="8"/>
      <c r="GC83" s="8"/>
      <c r="GD83" s="8"/>
      <c r="GE83" s="8"/>
      <c r="GF83" s="8"/>
      <c r="GG83" s="8"/>
      <c r="GH83" s="8"/>
      <c r="GO83" s="8"/>
      <c r="GP83" s="8"/>
      <c r="GQ83" s="8"/>
      <c r="GR83" s="8"/>
      <c r="GS83" s="8"/>
      <c r="GT83" s="8"/>
      <c r="HA83" s="8"/>
      <c r="HB83" s="8"/>
      <c r="HC83" s="8"/>
      <c r="HD83" s="8"/>
      <c r="HE83" s="8"/>
      <c r="HF83" s="8"/>
      <c r="HM83" s="8"/>
      <c r="HN83" s="8"/>
      <c r="HO83" s="8"/>
      <c r="HP83" s="8"/>
      <c r="HQ83" s="8"/>
      <c r="HR83" s="8"/>
      <c r="HY83" s="8"/>
      <c r="HZ83" s="8"/>
      <c r="IA83" s="8"/>
      <c r="IB83" s="8"/>
      <c r="IC83" s="8"/>
      <c r="ID83" s="8"/>
    </row>
    <row r="84" spans="1:238" ht="12.75">
      <c r="A84" s="182" t="str">
        <f t="shared" si="28"/>
        <v>Mallol</v>
      </c>
      <c r="B84" s="116" t="s">
        <v>92</v>
      </c>
      <c r="C84" s="235" t="str">
        <f t="shared" si="25"/>
        <v>Mallol</v>
      </c>
      <c r="D84" s="214">
        <f t="shared" si="19"/>
        <v>0</v>
      </c>
      <c r="E84" s="392">
        <f t="shared" si="26"/>
        <v>0</v>
      </c>
      <c r="F84" s="130">
        <f t="shared" si="20"/>
        <v>0</v>
      </c>
      <c r="G84" s="130">
        <f t="shared" si="21"/>
        <v>0</v>
      </c>
      <c r="H84" s="130">
        <f t="shared" si="22"/>
        <v>0</v>
      </c>
      <c r="I84" s="130">
        <f t="shared" si="23"/>
        <v>0</v>
      </c>
      <c r="J84" s="193">
        <f t="shared" si="24"/>
        <v>0</v>
      </c>
      <c r="K84" s="181"/>
      <c r="L84" s="65"/>
      <c r="M84" s="65"/>
      <c r="N84" s="65"/>
      <c r="O84" s="65"/>
      <c r="P84" s="65"/>
      <c r="Q84" s="119"/>
      <c r="R84" s="119"/>
      <c r="S84" s="119"/>
      <c r="T84" s="119"/>
      <c r="U84" s="119"/>
      <c r="V84" s="122"/>
      <c r="W84" s="7"/>
      <c r="X84" s="7"/>
      <c r="Y84" s="7"/>
      <c r="Z84" s="7"/>
      <c r="AA84" s="7"/>
      <c r="AB84" s="7"/>
      <c r="AC84" s="119"/>
      <c r="AD84" s="119"/>
      <c r="AE84" s="119"/>
      <c r="AF84" s="119"/>
      <c r="AG84" s="119"/>
      <c r="AH84" s="119"/>
      <c r="AI84" s="65"/>
      <c r="AJ84" s="65"/>
      <c r="AK84" s="65"/>
      <c r="AL84" s="65"/>
      <c r="AM84" s="65"/>
      <c r="AN84" s="65"/>
      <c r="AO84" s="119"/>
      <c r="AP84" s="119"/>
      <c r="AQ84" s="119"/>
      <c r="AR84" s="119"/>
      <c r="AS84" s="119"/>
      <c r="AT84" s="123"/>
      <c r="AU84" s="408">
        <f t="shared" si="27"/>
        <v>0</v>
      </c>
      <c r="AV84" s="11"/>
      <c r="AW84" s="11"/>
      <c r="AX84" s="11"/>
      <c r="AY84" s="11"/>
      <c r="AZ84" s="11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K84" s="8"/>
      <c r="CL84" s="8"/>
      <c r="CM84" s="8"/>
      <c r="CN84" s="8"/>
      <c r="CO84" s="8"/>
      <c r="CP84" s="8"/>
      <c r="CW84" s="8"/>
      <c r="CX84" s="8"/>
      <c r="CY84" s="8"/>
      <c r="CZ84" s="8"/>
      <c r="DA84" s="8"/>
      <c r="DB84" s="8"/>
      <c r="DI84" s="8"/>
      <c r="DJ84" s="8"/>
      <c r="DK84" s="8"/>
      <c r="DL84" s="8"/>
      <c r="DM84" s="8"/>
      <c r="DN84" s="8"/>
      <c r="DU84" s="8"/>
      <c r="DV84" s="8"/>
      <c r="DW84" s="8"/>
      <c r="DX84" s="8"/>
      <c r="DY84" s="8"/>
      <c r="DZ84" s="8"/>
      <c r="EG84" s="8"/>
      <c r="EH84" s="8"/>
      <c r="EI84" s="8"/>
      <c r="EJ84" s="8"/>
      <c r="EK84" s="8"/>
      <c r="EL84" s="8"/>
      <c r="ES84" s="8"/>
      <c r="ET84" s="8"/>
      <c r="EU84" s="8"/>
      <c r="EV84" s="8"/>
      <c r="EW84" s="8"/>
      <c r="EX84" s="8"/>
      <c r="FE84" s="8"/>
      <c r="FF84" s="8"/>
      <c r="FG84" s="8"/>
      <c r="FH84" s="8"/>
      <c r="FI84" s="8"/>
      <c r="FJ84" s="8"/>
      <c r="FQ84" s="8"/>
      <c r="FR84" s="8"/>
      <c r="FS84" s="8"/>
      <c r="FT84" s="8"/>
      <c r="FU84" s="8"/>
      <c r="FV84" s="8"/>
      <c r="GC84" s="8"/>
      <c r="GD84" s="8"/>
      <c r="GE84" s="8"/>
      <c r="GF84" s="8"/>
      <c r="GG84" s="8"/>
      <c r="GH84" s="8"/>
      <c r="GO84" s="8"/>
      <c r="GP84" s="8"/>
      <c r="GQ84" s="8"/>
      <c r="GR84" s="8"/>
      <c r="GS84" s="8"/>
      <c r="GT84" s="8"/>
      <c r="HA84" s="8"/>
      <c r="HB84" s="8"/>
      <c r="HC84" s="8"/>
      <c r="HD84" s="8"/>
      <c r="HE84" s="8"/>
      <c r="HF84" s="8"/>
      <c r="HM84" s="8"/>
      <c r="HN84" s="8"/>
      <c r="HO84" s="8"/>
      <c r="HP84" s="8"/>
      <c r="HQ84" s="8"/>
      <c r="HR84" s="8"/>
      <c r="HY84" s="8"/>
      <c r="HZ84" s="8"/>
      <c r="IA84" s="8"/>
      <c r="IB84" s="8"/>
      <c r="IC84" s="8"/>
      <c r="ID84" s="8"/>
    </row>
    <row r="85" spans="1:238" ht="12.75">
      <c r="A85" s="182" t="str">
        <f t="shared" si="28"/>
        <v>Miguel Ángel</v>
      </c>
      <c r="B85" s="116" t="s">
        <v>94</v>
      </c>
      <c r="C85" s="235" t="str">
        <f t="shared" si="25"/>
        <v>Miguel Ángel</v>
      </c>
      <c r="D85" s="214">
        <f t="shared" si="19"/>
        <v>0</v>
      </c>
      <c r="E85" s="392">
        <f t="shared" si="26"/>
        <v>0</v>
      </c>
      <c r="F85" s="130">
        <f t="shared" si="20"/>
        <v>0</v>
      </c>
      <c r="G85" s="130">
        <f t="shared" si="21"/>
        <v>0</v>
      </c>
      <c r="H85" s="130">
        <f t="shared" si="22"/>
        <v>0</v>
      </c>
      <c r="I85" s="130">
        <f t="shared" si="23"/>
        <v>0</v>
      </c>
      <c r="J85" s="193">
        <f t="shared" si="24"/>
        <v>0</v>
      </c>
      <c r="K85" s="181"/>
      <c r="L85" s="65"/>
      <c r="M85" s="65"/>
      <c r="N85" s="65"/>
      <c r="O85" s="65"/>
      <c r="P85" s="65"/>
      <c r="Q85" s="119"/>
      <c r="R85" s="119"/>
      <c r="S85" s="119"/>
      <c r="T85" s="119"/>
      <c r="U85" s="119"/>
      <c r="V85" s="122"/>
      <c r="W85" s="7"/>
      <c r="X85" s="7"/>
      <c r="Y85" s="7"/>
      <c r="Z85" s="7"/>
      <c r="AA85" s="7"/>
      <c r="AB85" s="7"/>
      <c r="AC85" s="119"/>
      <c r="AD85" s="119"/>
      <c r="AE85" s="119"/>
      <c r="AF85" s="119"/>
      <c r="AG85" s="119"/>
      <c r="AH85" s="119"/>
      <c r="AI85" s="65"/>
      <c r="AJ85" s="65"/>
      <c r="AK85" s="65"/>
      <c r="AL85" s="65"/>
      <c r="AM85" s="65"/>
      <c r="AN85" s="65"/>
      <c r="AO85" s="119"/>
      <c r="AP85" s="119"/>
      <c r="AQ85" s="119"/>
      <c r="AR85" s="119"/>
      <c r="AS85" s="119"/>
      <c r="AT85" s="123"/>
      <c r="AU85" s="408">
        <f t="shared" si="27"/>
        <v>0</v>
      </c>
      <c r="AV85" s="11"/>
      <c r="AW85" s="11"/>
      <c r="AX85" s="11"/>
      <c r="AY85" s="11"/>
      <c r="AZ85" s="11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K85" s="8"/>
      <c r="CL85" s="8"/>
      <c r="CM85" s="8"/>
      <c r="CN85" s="8"/>
      <c r="CO85" s="8"/>
      <c r="CP85" s="8"/>
      <c r="CW85" s="8"/>
      <c r="CX85" s="8"/>
      <c r="CY85" s="8"/>
      <c r="CZ85" s="8"/>
      <c r="DA85" s="8"/>
      <c r="DB85" s="8"/>
      <c r="DI85" s="8"/>
      <c r="DJ85" s="8"/>
      <c r="DK85" s="8"/>
      <c r="DL85" s="8"/>
      <c r="DM85" s="8"/>
      <c r="DN85" s="8"/>
      <c r="DU85" s="8"/>
      <c r="DV85" s="8"/>
      <c r="DW85" s="8"/>
      <c r="DX85" s="8"/>
      <c r="DY85" s="8"/>
      <c r="DZ85" s="8"/>
      <c r="EG85" s="8"/>
      <c r="EH85" s="8"/>
      <c r="EI85" s="8"/>
      <c r="EJ85" s="8"/>
      <c r="EK85" s="8"/>
      <c r="EL85" s="8"/>
      <c r="ES85" s="8"/>
      <c r="ET85" s="8"/>
      <c r="EU85" s="8"/>
      <c r="EV85" s="8"/>
      <c r="EW85" s="8"/>
      <c r="EX85" s="8"/>
      <c r="FE85" s="8"/>
      <c r="FF85" s="8"/>
      <c r="FG85" s="8"/>
      <c r="FH85" s="8"/>
      <c r="FI85" s="8"/>
      <c r="FJ85" s="8"/>
      <c r="FQ85" s="8"/>
      <c r="FR85" s="8"/>
      <c r="FS85" s="8"/>
      <c r="FT85" s="8"/>
      <c r="FU85" s="8"/>
      <c r="FV85" s="8"/>
      <c r="GC85" s="8"/>
      <c r="GD85" s="8"/>
      <c r="GE85" s="8"/>
      <c r="GF85" s="8"/>
      <c r="GG85" s="8"/>
      <c r="GH85" s="8"/>
      <c r="GO85" s="8"/>
      <c r="GP85" s="8"/>
      <c r="GQ85" s="8"/>
      <c r="GR85" s="8"/>
      <c r="GS85" s="8"/>
      <c r="GT85" s="8"/>
      <c r="HA85" s="8"/>
      <c r="HB85" s="8"/>
      <c r="HC85" s="8"/>
      <c r="HD85" s="8"/>
      <c r="HE85" s="8"/>
      <c r="HF85" s="8"/>
      <c r="HM85" s="8"/>
      <c r="HN85" s="8"/>
      <c r="HO85" s="8"/>
      <c r="HP85" s="8"/>
      <c r="HQ85" s="8"/>
      <c r="HR85" s="8"/>
      <c r="HY85" s="8"/>
      <c r="HZ85" s="8"/>
      <c r="IA85" s="8"/>
      <c r="IB85" s="8"/>
      <c r="IC85" s="8"/>
      <c r="ID85" s="8"/>
    </row>
    <row r="86" spans="1:238" ht="12.75">
      <c r="A86" s="182" t="str">
        <f t="shared" si="28"/>
        <v>Óscar Prats</v>
      </c>
      <c r="B86" s="116" t="s">
        <v>92</v>
      </c>
      <c r="C86" s="235" t="str">
        <f t="shared" si="25"/>
        <v>Óscar Prats</v>
      </c>
      <c r="D86" s="214">
        <f t="shared" si="19"/>
        <v>0</v>
      </c>
      <c r="E86" s="392">
        <f t="shared" si="26"/>
        <v>0</v>
      </c>
      <c r="F86" s="130">
        <f t="shared" si="20"/>
        <v>0</v>
      </c>
      <c r="G86" s="130">
        <f t="shared" si="21"/>
        <v>0</v>
      </c>
      <c r="H86" s="130">
        <f t="shared" si="22"/>
        <v>0</v>
      </c>
      <c r="I86" s="130">
        <f t="shared" si="23"/>
        <v>0</v>
      </c>
      <c r="J86" s="193">
        <f t="shared" si="24"/>
        <v>0</v>
      </c>
      <c r="K86" s="181"/>
      <c r="L86" s="65"/>
      <c r="M86" s="65"/>
      <c r="N86" s="65"/>
      <c r="O86" s="65"/>
      <c r="P86" s="65"/>
      <c r="Q86" s="119"/>
      <c r="R86" s="119"/>
      <c r="S86" s="119"/>
      <c r="T86" s="119"/>
      <c r="U86" s="119"/>
      <c r="V86" s="122"/>
      <c r="W86" s="7"/>
      <c r="X86" s="7"/>
      <c r="Y86" s="7"/>
      <c r="Z86" s="7"/>
      <c r="AA86" s="7"/>
      <c r="AB86" s="7"/>
      <c r="AC86" s="119"/>
      <c r="AD86" s="119"/>
      <c r="AE86" s="119"/>
      <c r="AF86" s="119"/>
      <c r="AG86" s="119"/>
      <c r="AH86" s="119"/>
      <c r="AI86" s="65"/>
      <c r="AJ86" s="65"/>
      <c r="AK86" s="65"/>
      <c r="AL86" s="65"/>
      <c r="AM86" s="65"/>
      <c r="AN86" s="65"/>
      <c r="AO86" s="119"/>
      <c r="AP86" s="119"/>
      <c r="AQ86" s="119"/>
      <c r="AR86" s="119"/>
      <c r="AS86" s="119"/>
      <c r="AT86" s="123"/>
      <c r="AU86" s="408">
        <f t="shared" si="27"/>
        <v>0</v>
      </c>
      <c r="AV86" s="11"/>
      <c r="AW86" s="11"/>
      <c r="AX86" s="11"/>
      <c r="AY86" s="11"/>
      <c r="AZ86" s="11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K86" s="8"/>
      <c r="CL86" s="8"/>
      <c r="CM86" s="8"/>
      <c r="CN86" s="8"/>
      <c r="CO86" s="8"/>
      <c r="CP86" s="8"/>
      <c r="CW86" s="8"/>
      <c r="CX86" s="8"/>
      <c r="CY86" s="8"/>
      <c r="CZ86" s="8"/>
      <c r="DA86" s="8"/>
      <c r="DB86" s="8"/>
      <c r="DI86" s="8"/>
      <c r="DJ86" s="8"/>
      <c r="DK86" s="8"/>
      <c r="DL86" s="8"/>
      <c r="DM86" s="8"/>
      <c r="DN86" s="8"/>
      <c r="DU86" s="8"/>
      <c r="DV86" s="8"/>
      <c r="DW86" s="8"/>
      <c r="DX86" s="8"/>
      <c r="DY86" s="8"/>
      <c r="DZ86" s="8"/>
      <c r="EG86" s="8"/>
      <c r="EH86" s="8"/>
      <c r="EI86" s="8"/>
      <c r="EJ86" s="8"/>
      <c r="EK86" s="8"/>
      <c r="EL86" s="8"/>
      <c r="ES86" s="8"/>
      <c r="ET86" s="8"/>
      <c r="EU86" s="8"/>
      <c r="EV86" s="8"/>
      <c r="EW86" s="8"/>
      <c r="EX86" s="8"/>
      <c r="FE86" s="8"/>
      <c r="FF86" s="8"/>
      <c r="FG86" s="8"/>
      <c r="FH86" s="8"/>
      <c r="FI86" s="8"/>
      <c r="FJ86" s="8"/>
      <c r="FQ86" s="8"/>
      <c r="FR86" s="8"/>
      <c r="FS86" s="8"/>
      <c r="FT86" s="8"/>
      <c r="FU86" s="8"/>
      <c r="FV86" s="8"/>
      <c r="GC86" s="8"/>
      <c r="GD86" s="8"/>
      <c r="GE86" s="8"/>
      <c r="GF86" s="8"/>
      <c r="GG86" s="8"/>
      <c r="GH86" s="8"/>
      <c r="GO86" s="8"/>
      <c r="GP86" s="8"/>
      <c r="GQ86" s="8"/>
      <c r="GR86" s="8"/>
      <c r="GS86" s="8"/>
      <c r="GT86" s="8"/>
      <c r="HA86" s="8"/>
      <c r="HB86" s="8"/>
      <c r="HC86" s="8"/>
      <c r="HD86" s="8"/>
      <c r="HE86" s="8"/>
      <c r="HF86" s="8"/>
      <c r="HM86" s="8"/>
      <c r="HN86" s="8"/>
      <c r="HO86" s="8"/>
      <c r="HP86" s="8"/>
      <c r="HQ86" s="8"/>
      <c r="HR86" s="8"/>
      <c r="HY86" s="8"/>
      <c r="HZ86" s="8"/>
      <c r="IA86" s="8"/>
      <c r="IB86" s="8"/>
      <c r="IC86" s="8"/>
      <c r="ID86" s="8"/>
    </row>
    <row r="87" spans="1:238" ht="12.75">
      <c r="A87" s="182" t="str">
        <f t="shared" si="28"/>
        <v>Palomares</v>
      </c>
      <c r="B87" s="116" t="s">
        <v>95</v>
      </c>
      <c r="C87" s="235" t="str">
        <f t="shared" si="25"/>
        <v>Palomares</v>
      </c>
      <c r="D87" s="214">
        <f t="shared" si="19"/>
        <v>0</v>
      </c>
      <c r="E87" s="392">
        <f t="shared" si="26"/>
        <v>0</v>
      </c>
      <c r="F87" s="130">
        <f t="shared" si="20"/>
        <v>0</v>
      </c>
      <c r="G87" s="130">
        <f t="shared" si="21"/>
        <v>0</v>
      </c>
      <c r="H87" s="130">
        <f t="shared" si="22"/>
        <v>0</v>
      </c>
      <c r="I87" s="130">
        <f t="shared" si="23"/>
        <v>0</v>
      </c>
      <c r="J87" s="193">
        <f t="shared" si="24"/>
        <v>0</v>
      </c>
      <c r="K87" s="181"/>
      <c r="L87" s="65"/>
      <c r="M87" s="65"/>
      <c r="N87" s="65"/>
      <c r="O87" s="65"/>
      <c r="P87" s="65"/>
      <c r="Q87" s="119"/>
      <c r="R87" s="119"/>
      <c r="S87" s="119"/>
      <c r="T87" s="119"/>
      <c r="U87" s="119"/>
      <c r="V87" s="122"/>
      <c r="W87" s="7"/>
      <c r="X87" s="7"/>
      <c r="Y87" s="7"/>
      <c r="Z87" s="7"/>
      <c r="AA87" s="7"/>
      <c r="AB87" s="7"/>
      <c r="AC87" s="119"/>
      <c r="AD87" s="119"/>
      <c r="AE87" s="119"/>
      <c r="AF87" s="119"/>
      <c r="AG87" s="119"/>
      <c r="AH87" s="119"/>
      <c r="AI87" s="65"/>
      <c r="AJ87" s="65"/>
      <c r="AK87" s="65"/>
      <c r="AL87" s="65"/>
      <c r="AM87" s="65"/>
      <c r="AN87" s="65"/>
      <c r="AO87" s="119"/>
      <c r="AP87" s="119"/>
      <c r="AQ87" s="119"/>
      <c r="AR87" s="119"/>
      <c r="AS87" s="119"/>
      <c r="AT87" s="123"/>
      <c r="AU87" s="408">
        <f t="shared" si="27"/>
        <v>0</v>
      </c>
      <c r="AV87" s="11"/>
      <c r="AW87" s="11"/>
      <c r="AX87" s="11"/>
      <c r="AY87" s="11"/>
      <c r="AZ87" s="11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K87" s="8"/>
      <c r="CL87" s="8"/>
      <c r="CM87" s="8"/>
      <c r="CN87" s="8"/>
      <c r="CO87" s="8"/>
      <c r="CP87" s="8"/>
      <c r="CW87" s="8"/>
      <c r="CX87" s="8"/>
      <c r="CY87" s="8"/>
      <c r="CZ87" s="8"/>
      <c r="DA87" s="8"/>
      <c r="DB87" s="8"/>
      <c r="DI87" s="8"/>
      <c r="DJ87" s="8"/>
      <c r="DK87" s="8"/>
      <c r="DL87" s="8"/>
      <c r="DM87" s="8"/>
      <c r="DN87" s="8"/>
      <c r="DU87" s="8"/>
      <c r="DV87" s="8"/>
      <c r="DW87" s="8"/>
      <c r="DX87" s="8"/>
      <c r="DY87" s="8"/>
      <c r="DZ87" s="8"/>
      <c r="EG87" s="8"/>
      <c r="EH87" s="8"/>
      <c r="EI87" s="8"/>
      <c r="EJ87" s="8"/>
      <c r="EK87" s="8"/>
      <c r="EL87" s="8"/>
      <c r="ES87" s="8"/>
      <c r="ET87" s="8"/>
      <c r="EU87" s="8"/>
      <c r="EV87" s="8"/>
      <c r="EW87" s="8"/>
      <c r="EX87" s="8"/>
      <c r="FE87" s="8"/>
      <c r="FF87" s="8"/>
      <c r="FG87" s="8"/>
      <c r="FH87" s="8"/>
      <c r="FI87" s="8"/>
      <c r="FJ87" s="8"/>
      <c r="FQ87" s="8"/>
      <c r="FR87" s="8"/>
      <c r="FS87" s="8"/>
      <c r="FT87" s="8"/>
      <c r="FU87" s="8"/>
      <c r="FV87" s="8"/>
      <c r="GC87" s="8"/>
      <c r="GD87" s="8"/>
      <c r="GE87" s="8"/>
      <c r="GF87" s="8"/>
      <c r="GG87" s="8"/>
      <c r="GH87" s="8"/>
      <c r="GO87" s="8"/>
      <c r="GP87" s="8"/>
      <c r="GQ87" s="8"/>
      <c r="GR87" s="8"/>
      <c r="GS87" s="8"/>
      <c r="GT87" s="8"/>
      <c r="HA87" s="8"/>
      <c r="HB87" s="8"/>
      <c r="HC87" s="8"/>
      <c r="HD87" s="8"/>
      <c r="HE87" s="8"/>
      <c r="HF87" s="8"/>
      <c r="HM87" s="8"/>
      <c r="HN87" s="8"/>
      <c r="HO87" s="8"/>
      <c r="HP87" s="8"/>
      <c r="HQ87" s="8"/>
      <c r="HR87" s="8"/>
      <c r="HY87" s="8"/>
      <c r="HZ87" s="8"/>
      <c r="IA87" s="8"/>
      <c r="IB87" s="8"/>
      <c r="IC87" s="8"/>
      <c r="ID87" s="8"/>
    </row>
    <row r="88" spans="1:238" ht="12.75">
      <c r="A88" s="182" t="str">
        <f t="shared" si="28"/>
        <v>Victoria</v>
      </c>
      <c r="B88" s="116" t="s">
        <v>93</v>
      </c>
      <c r="C88" s="235" t="str">
        <f t="shared" si="25"/>
        <v>Victoria</v>
      </c>
      <c r="D88" s="214">
        <f t="shared" si="19"/>
        <v>0</v>
      </c>
      <c r="E88" s="392">
        <f t="shared" si="26"/>
        <v>0</v>
      </c>
      <c r="F88" s="130">
        <f t="shared" si="20"/>
        <v>0</v>
      </c>
      <c r="G88" s="130">
        <f t="shared" si="21"/>
        <v>0</v>
      </c>
      <c r="H88" s="130">
        <f t="shared" si="22"/>
        <v>0</v>
      </c>
      <c r="I88" s="130">
        <f t="shared" si="23"/>
        <v>0</v>
      </c>
      <c r="J88" s="193">
        <f t="shared" si="24"/>
        <v>0</v>
      </c>
      <c r="K88" s="181"/>
      <c r="L88" s="65"/>
      <c r="M88" s="65"/>
      <c r="N88" s="65"/>
      <c r="O88" s="65"/>
      <c r="P88" s="65"/>
      <c r="Q88" s="119"/>
      <c r="R88" s="119"/>
      <c r="S88" s="119"/>
      <c r="T88" s="119"/>
      <c r="U88" s="119"/>
      <c r="V88" s="122"/>
      <c r="W88" s="7"/>
      <c r="X88" s="7"/>
      <c r="Y88" s="7"/>
      <c r="Z88" s="7"/>
      <c r="AA88" s="7"/>
      <c r="AB88" s="7"/>
      <c r="AC88" s="119"/>
      <c r="AD88" s="119"/>
      <c r="AE88" s="119"/>
      <c r="AF88" s="119"/>
      <c r="AG88" s="119"/>
      <c r="AH88" s="119"/>
      <c r="AI88" s="65"/>
      <c r="AJ88" s="65"/>
      <c r="AK88" s="65"/>
      <c r="AL88" s="65"/>
      <c r="AM88" s="65"/>
      <c r="AN88" s="65"/>
      <c r="AO88" s="119"/>
      <c r="AP88" s="119"/>
      <c r="AQ88" s="119"/>
      <c r="AR88" s="119"/>
      <c r="AS88" s="119"/>
      <c r="AT88" s="123"/>
      <c r="AU88" s="408">
        <f t="shared" si="27"/>
        <v>0</v>
      </c>
      <c r="AV88" s="11"/>
      <c r="AW88" s="11"/>
      <c r="AX88" s="11"/>
      <c r="AY88" s="11"/>
      <c r="AZ88" s="11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K88" s="8"/>
      <c r="CL88" s="8"/>
      <c r="CM88" s="8"/>
      <c r="CN88" s="8"/>
      <c r="CO88" s="8"/>
      <c r="CP88" s="8"/>
      <c r="CW88" s="8"/>
      <c r="CX88" s="8"/>
      <c r="CY88" s="8"/>
      <c r="CZ88" s="8"/>
      <c r="DA88" s="8"/>
      <c r="DB88" s="8"/>
      <c r="DI88" s="8"/>
      <c r="DJ88" s="8"/>
      <c r="DK88" s="8"/>
      <c r="DL88" s="8"/>
      <c r="DM88" s="8"/>
      <c r="DN88" s="8"/>
      <c r="DU88" s="8"/>
      <c r="DV88" s="8"/>
      <c r="DW88" s="8"/>
      <c r="DX88" s="8"/>
      <c r="DY88" s="8"/>
      <c r="DZ88" s="8"/>
      <c r="EG88" s="8"/>
      <c r="EH88" s="8"/>
      <c r="EI88" s="8"/>
      <c r="EJ88" s="8"/>
      <c r="EK88" s="8"/>
      <c r="EL88" s="8"/>
      <c r="ES88" s="8"/>
      <c r="ET88" s="8"/>
      <c r="EU88" s="8"/>
      <c r="EV88" s="8"/>
      <c r="EW88" s="8"/>
      <c r="EX88" s="8"/>
      <c r="FE88" s="8"/>
      <c r="FF88" s="8"/>
      <c r="FG88" s="8"/>
      <c r="FH88" s="8"/>
      <c r="FI88" s="8"/>
      <c r="FJ88" s="8"/>
      <c r="FQ88" s="8"/>
      <c r="FR88" s="8"/>
      <c r="FS88" s="8"/>
      <c r="FT88" s="8"/>
      <c r="FU88" s="8"/>
      <c r="FV88" s="8"/>
      <c r="GC88" s="8"/>
      <c r="GD88" s="8"/>
      <c r="GE88" s="8"/>
      <c r="GF88" s="8"/>
      <c r="GG88" s="8"/>
      <c r="GH88" s="8"/>
      <c r="GO88" s="8"/>
      <c r="GP88" s="8"/>
      <c r="GQ88" s="8"/>
      <c r="GR88" s="8"/>
      <c r="GS88" s="8"/>
      <c r="GT88" s="8"/>
      <c r="HA88" s="8"/>
      <c r="HB88" s="8"/>
      <c r="HC88" s="8"/>
      <c r="HD88" s="8"/>
      <c r="HE88" s="8"/>
      <c r="HF88" s="8"/>
      <c r="HM88" s="8"/>
      <c r="HN88" s="8"/>
      <c r="HO88" s="8"/>
      <c r="HP88" s="8"/>
      <c r="HQ88" s="8"/>
      <c r="HR88" s="8"/>
      <c r="HY88" s="8"/>
      <c r="HZ88" s="8"/>
      <c r="IA88" s="8"/>
      <c r="IB88" s="8"/>
      <c r="IC88" s="8"/>
      <c r="ID88" s="8"/>
    </row>
    <row r="89" spans="1:238" ht="12.75">
      <c r="A89" s="182" t="str">
        <f t="shared" si="28"/>
        <v>Rafa Gimeno</v>
      </c>
      <c r="B89" s="116" t="s">
        <v>94</v>
      </c>
      <c r="C89" s="235" t="str">
        <f t="shared" si="25"/>
        <v>Rafa Gimeno</v>
      </c>
      <c r="D89" s="214">
        <f t="shared" si="19"/>
        <v>1</v>
      </c>
      <c r="E89" s="392">
        <f t="shared" si="26"/>
        <v>1</v>
      </c>
      <c r="F89" s="130">
        <f t="shared" si="20"/>
        <v>0</v>
      </c>
      <c r="G89" s="130">
        <f t="shared" si="21"/>
        <v>0</v>
      </c>
      <c r="H89" s="130">
        <f t="shared" si="22"/>
        <v>0</v>
      </c>
      <c r="I89" s="130">
        <f t="shared" si="23"/>
        <v>1</v>
      </c>
      <c r="J89" s="193">
        <f t="shared" si="24"/>
        <v>0</v>
      </c>
      <c r="K89" s="181"/>
      <c r="L89" s="65"/>
      <c r="M89" s="65"/>
      <c r="N89" s="65"/>
      <c r="O89" s="65"/>
      <c r="P89" s="65"/>
      <c r="Q89" s="119"/>
      <c r="R89" s="119"/>
      <c r="S89" s="119"/>
      <c r="T89" s="119"/>
      <c r="U89" s="119"/>
      <c r="V89" s="122"/>
      <c r="W89" s="7"/>
      <c r="X89" s="7"/>
      <c r="Y89" s="7"/>
      <c r="Z89" s="7"/>
      <c r="AA89" s="7"/>
      <c r="AB89" s="7"/>
      <c r="AC89" s="119"/>
      <c r="AD89" s="119"/>
      <c r="AE89" s="119"/>
      <c r="AF89" s="119"/>
      <c r="AG89" s="119"/>
      <c r="AH89" s="119"/>
      <c r="AI89" s="65"/>
      <c r="AJ89" s="65"/>
      <c r="AK89" s="65"/>
      <c r="AL89" s="65"/>
      <c r="AM89" s="65">
        <v>1</v>
      </c>
      <c r="AN89" s="65"/>
      <c r="AO89" s="119"/>
      <c r="AP89" s="119"/>
      <c r="AQ89" s="119"/>
      <c r="AR89" s="119"/>
      <c r="AS89" s="119"/>
      <c r="AT89" s="123"/>
      <c r="AU89" s="408">
        <f t="shared" si="27"/>
        <v>1</v>
      </c>
      <c r="AV89" s="11"/>
      <c r="AW89" s="11"/>
      <c r="AX89" s="11"/>
      <c r="AY89" s="11"/>
      <c r="AZ89" s="11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K89" s="8"/>
      <c r="CL89" s="8"/>
      <c r="CM89" s="8"/>
      <c r="CN89" s="8"/>
      <c r="CO89" s="8"/>
      <c r="CP89" s="8"/>
      <c r="CW89" s="8"/>
      <c r="CX89" s="8"/>
      <c r="CY89" s="8"/>
      <c r="CZ89" s="8"/>
      <c r="DA89" s="8"/>
      <c r="DB89" s="8"/>
      <c r="DI89" s="8"/>
      <c r="DJ89" s="8"/>
      <c r="DK89" s="8"/>
      <c r="DL89" s="8"/>
      <c r="DM89" s="8"/>
      <c r="DN89" s="8"/>
      <c r="DU89" s="8"/>
      <c r="DV89" s="8"/>
      <c r="DW89" s="8"/>
      <c r="DX89" s="8"/>
      <c r="DY89" s="8"/>
      <c r="DZ89" s="8"/>
      <c r="EG89" s="8"/>
      <c r="EH89" s="8"/>
      <c r="EI89" s="8"/>
      <c r="EJ89" s="8"/>
      <c r="EK89" s="8"/>
      <c r="EL89" s="8"/>
      <c r="ES89" s="8"/>
      <c r="ET89" s="8"/>
      <c r="EU89" s="8"/>
      <c r="EV89" s="8"/>
      <c r="EW89" s="8"/>
      <c r="EX89" s="8"/>
      <c r="FE89" s="8"/>
      <c r="FF89" s="8"/>
      <c r="FG89" s="8"/>
      <c r="FH89" s="8"/>
      <c r="FI89" s="8"/>
      <c r="FJ89" s="8"/>
      <c r="FQ89" s="8"/>
      <c r="FR89" s="8"/>
      <c r="FS89" s="8"/>
      <c r="FT89" s="8"/>
      <c r="FU89" s="8"/>
      <c r="FV89" s="8"/>
      <c r="GC89" s="8"/>
      <c r="GD89" s="8"/>
      <c r="GE89" s="8"/>
      <c r="GF89" s="8"/>
      <c r="GG89" s="8"/>
      <c r="GH89" s="8"/>
      <c r="GO89" s="8"/>
      <c r="GP89" s="8"/>
      <c r="GQ89" s="8"/>
      <c r="GR89" s="8"/>
      <c r="GS89" s="8"/>
      <c r="GT89" s="8"/>
      <c r="HA89" s="8"/>
      <c r="HB89" s="8"/>
      <c r="HC89" s="8"/>
      <c r="HD89" s="8"/>
      <c r="HE89" s="8"/>
      <c r="HF89" s="8"/>
      <c r="HM89" s="8"/>
      <c r="HN89" s="8"/>
      <c r="HO89" s="8"/>
      <c r="HP89" s="8"/>
      <c r="HQ89" s="8"/>
      <c r="HR89" s="8"/>
      <c r="HY89" s="8"/>
      <c r="HZ89" s="8"/>
      <c r="IA89" s="8"/>
      <c r="IB89" s="8"/>
      <c r="IC89" s="8"/>
      <c r="ID89" s="8"/>
    </row>
    <row r="90" spans="1:238" ht="12.75" customHeight="1" hidden="1">
      <c r="A90" s="182">
        <f t="shared" si="28"/>
        <v>0</v>
      </c>
      <c r="B90" s="116" t="s">
        <v>95</v>
      </c>
      <c r="C90" s="235">
        <f t="shared" si="25"/>
        <v>0</v>
      </c>
      <c r="D90" s="214">
        <f t="shared" si="19"/>
        <v>0</v>
      </c>
      <c r="E90" s="200">
        <f t="shared" si="26"/>
        <v>0</v>
      </c>
      <c r="F90" s="130">
        <f t="shared" si="20"/>
        <v>0</v>
      </c>
      <c r="G90" s="130">
        <f t="shared" si="21"/>
        <v>0</v>
      </c>
      <c r="H90" s="130">
        <f t="shared" si="22"/>
        <v>0</v>
      </c>
      <c r="I90" s="130">
        <f t="shared" si="23"/>
        <v>0</v>
      </c>
      <c r="J90" s="193">
        <f t="shared" si="24"/>
        <v>0</v>
      </c>
      <c r="K90" s="181"/>
      <c r="L90" s="65"/>
      <c r="M90" s="65"/>
      <c r="N90" s="65"/>
      <c r="O90" s="65"/>
      <c r="P90" s="65"/>
      <c r="Q90" s="119"/>
      <c r="R90" s="119"/>
      <c r="S90" s="119"/>
      <c r="T90" s="119"/>
      <c r="U90" s="119"/>
      <c r="V90" s="122"/>
      <c r="W90" s="7"/>
      <c r="X90" s="7"/>
      <c r="Y90" s="7"/>
      <c r="Z90" s="7"/>
      <c r="AA90" s="7"/>
      <c r="AB90" s="7"/>
      <c r="AC90" s="119"/>
      <c r="AD90" s="119"/>
      <c r="AE90" s="119"/>
      <c r="AF90" s="119"/>
      <c r="AG90" s="119"/>
      <c r="AH90" s="119"/>
      <c r="AI90" s="65"/>
      <c r="AJ90" s="65"/>
      <c r="AK90" s="65"/>
      <c r="AL90" s="65"/>
      <c r="AM90" s="65"/>
      <c r="AN90" s="65"/>
      <c r="AO90" s="119"/>
      <c r="AP90" s="119"/>
      <c r="AQ90" s="119"/>
      <c r="AR90" s="119"/>
      <c r="AS90" s="119"/>
      <c r="AT90" s="123"/>
      <c r="AU90" s="408">
        <f t="shared" si="27"/>
        <v>0</v>
      </c>
      <c r="AV90" s="11"/>
      <c r="AW90" s="11"/>
      <c r="AX90" s="11"/>
      <c r="AY90" s="11"/>
      <c r="AZ90" s="11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K90" s="8"/>
      <c r="CL90" s="8"/>
      <c r="CM90" s="8"/>
      <c r="CN90" s="8"/>
      <c r="CO90" s="8"/>
      <c r="CP90" s="8"/>
      <c r="CW90" s="8"/>
      <c r="CX90" s="8"/>
      <c r="CY90" s="8"/>
      <c r="CZ90" s="8"/>
      <c r="DA90" s="8"/>
      <c r="DB90" s="8"/>
      <c r="DI90" s="8"/>
      <c r="DJ90" s="8"/>
      <c r="DK90" s="8"/>
      <c r="DL90" s="8"/>
      <c r="DM90" s="8"/>
      <c r="DN90" s="8"/>
      <c r="DU90" s="8"/>
      <c r="DV90" s="8"/>
      <c r="DW90" s="8"/>
      <c r="DX90" s="8"/>
      <c r="DY90" s="8"/>
      <c r="DZ90" s="8"/>
      <c r="EG90" s="8"/>
      <c r="EH90" s="8"/>
      <c r="EI90" s="8"/>
      <c r="EJ90" s="8"/>
      <c r="EK90" s="8"/>
      <c r="EL90" s="8"/>
      <c r="ES90" s="8"/>
      <c r="ET90" s="8"/>
      <c r="EU90" s="8"/>
      <c r="EV90" s="8"/>
      <c r="EW90" s="8"/>
      <c r="EX90" s="8"/>
      <c r="FE90" s="8"/>
      <c r="FF90" s="8"/>
      <c r="FG90" s="8"/>
      <c r="FH90" s="8"/>
      <c r="FI90" s="8"/>
      <c r="FJ90" s="8"/>
      <c r="FQ90" s="8"/>
      <c r="FR90" s="8"/>
      <c r="FS90" s="8"/>
      <c r="FT90" s="8"/>
      <c r="FU90" s="8"/>
      <c r="FV90" s="8"/>
      <c r="GC90" s="8"/>
      <c r="GD90" s="8"/>
      <c r="GE90" s="8"/>
      <c r="GF90" s="8"/>
      <c r="GG90" s="8"/>
      <c r="GH90" s="8"/>
      <c r="GO90" s="8"/>
      <c r="GP90" s="8"/>
      <c r="GQ90" s="8"/>
      <c r="GR90" s="8"/>
      <c r="GS90" s="8"/>
      <c r="GT90" s="8"/>
      <c r="HA90" s="8"/>
      <c r="HB90" s="8"/>
      <c r="HC90" s="8"/>
      <c r="HD90" s="8"/>
      <c r="HE90" s="8"/>
      <c r="HF90" s="8"/>
      <c r="HM90" s="8"/>
      <c r="HN90" s="8"/>
      <c r="HO90" s="8"/>
      <c r="HP90" s="8"/>
      <c r="HQ90" s="8"/>
      <c r="HR90" s="8"/>
      <c r="HY90" s="8"/>
      <c r="HZ90" s="8"/>
      <c r="IA90" s="8"/>
      <c r="IB90" s="8"/>
      <c r="IC90" s="8"/>
      <c r="ID90" s="8"/>
    </row>
    <row r="91" spans="1:238" ht="12.75" customHeight="1" hidden="1">
      <c r="A91" s="182">
        <f t="shared" si="28"/>
        <v>0</v>
      </c>
      <c r="B91" s="116"/>
      <c r="C91" s="235">
        <f t="shared" si="25"/>
        <v>0</v>
      </c>
      <c r="D91" s="214">
        <f t="shared" si="19"/>
        <v>0</v>
      </c>
      <c r="E91" s="200">
        <f t="shared" si="26"/>
        <v>0</v>
      </c>
      <c r="F91" s="130">
        <f t="shared" si="20"/>
        <v>0</v>
      </c>
      <c r="G91" s="130">
        <f t="shared" si="21"/>
        <v>0</v>
      </c>
      <c r="H91" s="130">
        <f t="shared" si="22"/>
        <v>0</v>
      </c>
      <c r="I91" s="130">
        <f t="shared" si="23"/>
        <v>0</v>
      </c>
      <c r="J91" s="193">
        <f t="shared" si="24"/>
        <v>0</v>
      </c>
      <c r="K91" s="181"/>
      <c r="L91" s="65"/>
      <c r="M91" s="65"/>
      <c r="N91" s="65"/>
      <c r="O91" s="65"/>
      <c r="P91" s="65"/>
      <c r="Q91" s="119"/>
      <c r="R91" s="119"/>
      <c r="S91" s="119"/>
      <c r="T91" s="119"/>
      <c r="U91" s="119"/>
      <c r="V91" s="122"/>
      <c r="W91" s="7"/>
      <c r="X91" s="7"/>
      <c r="Y91" s="7"/>
      <c r="Z91" s="7"/>
      <c r="AA91" s="7"/>
      <c r="AB91" s="7"/>
      <c r="AC91" s="119"/>
      <c r="AD91" s="119"/>
      <c r="AE91" s="119"/>
      <c r="AF91" s="119"/>
      <c r="AG91" s="119"/>
      <c r="AH91" s="119"/>
      <c r="AI91" s="65"/>
      <c r="AJ91" s="65"/>
      <c r="AK91" s="65"/>
      <c r="AL91" s="65"/>
      <c r="AM91" s="65"/>
      <c r="AN91" s="65"/>
      <c r="AO91" s="119"/>
      <c r="AP91" s="119"/>
      <c r="AQ91" s="119"/>
      <c r="AR91" s="119"/>
      <c r="AS91" s="119"/>
      <c r="AT91" s="123"/>
      <c r="AU91" s="408">
        <f t="shared" si="27"/>
        <v>0</v>
      </c>
      <c r="AV91" s="11"/>
      <c r="AW91" s="11"/>
      <c r="AX91" s="11"/>
      <c r="AY91" s="11"/>
      <c r="AZ91" s="11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K91" s="8"/>
      <c r="CL91" s="8"/>
      <c r="CM91" s="8"/>
      <c r="CN91" s="8"/>
      <c r="CO91" s="8"/>
      <c r="CP91" s="8"/>
      <c r="CW91" s="8"/>
      <c r="CX91" s="8"/>
      <c r="CY91" s="8"/>
      <c r="CZ91" s="8"/>
      <c r="DA91" s="8"/>
      <c r="DB91" s="8"/>
      <c r="DI91" s="8"/>
      <c r="DJ91" s="8"/>
      <c r="DK91" s="8"/>
      <c r="DL91" s="8"/>
      <c r="DM91" s="8"/>
      <c r="DN91" s="8"/>
      <c r="DU91" s="8"/>
      <c r="DV91" s="8"/>
      <c r="DW91" s="8"/>
      <c r="DX91" s="8"/>
      <c r="DY91" s="8"/>
      <c r="DZ91" s="8"/>
      <c r="EG91" s="8"/>
      <c r="EH91" s="8"/>
      <c r="EI91" s="8"/>
      <c r="EJ91" s="8"/>
      <c r="EK91" s="8"/>
      <c r="EL91" s="8"/>
      <c r="ES91" s="8"/>
      <c r="ET91" s="8"/>
      <c r="EU91" s="8"/>
      <c r="EV91" s="8"/>
      <c r="EW91" s="8"/>
      <c r="EX91" s="8"/>
      <c r="FE91" s="8"/>
      <c r="FF91" s="8"/>
      <c r="FG91" s="8"/>
      <c r="FH91" s="8"/>
      <c r="FI91" s="8"/>
      <c r="FJ91" s="8"/>
      <c r="FQ91" s="8"/>
      <c r="FR91" s="8"/>
      <c r="FS91" s="8"/>
      <c r="FT91" s="8"/>
      <c r="FU91" s="8"/>
      <c r="FV91" s="8"/>
      <c r="GC91" s="8"/>
      <c r="GD91" s="8"/>
      <c r="GE91" s="8"/>
      <c r="GF91" s="8"/>
      <c r="GG91" s="8"/>
      <c r="GH91" s="8"/>
      <c r="GO91" s="8"/>
      <c r="GP91" s="8"/>
      <c r="GQ91" s="8"/>
      <c r="GR91" s="8"/>
      <c r="GS91" s="8"/>
      <c r="GT91" s="8"/>
      <c r="HA91" s="8"/>
      <c r="HB91" s="8"/>
      <c r="HC91" s="8"/>
      <c r="HD91" s="8"/>
      <c r="HE91" s="8"/>
      <c r="HF91" s="8"/>
      <c r="HM91" s="8"/>
      <c r="HN91" s="8"/>
      <c r="HO91" s="8"/>
      <c r="HP91" s="8"/>
      <c r="HQ91" s="8"/>
      <c r="HR91" s="8"/>
      <c r="HY91" s="8"/>
      <c r="HZ91" s="8"/>
      <c r="IA91" s="8"/>
      <c r="IB91" s="8"/>
      <c r="IC91" s="8"/>
      <c r="ID91" s="8"/>
    </row>
    <row r="92" spans="1:238" ht="12.75" customHeight="1" hidden="1">
      <c r="A92" s="182">
        <f t="shared" si="28"/>
        <v>0</v>
      </c>
      <c r="B92" s="116"/>
      <c r="C92" s="235">
        <f t="shared" si="25"/>
        <v>0</v>
      </c>
      <c r="D92" s="214">
        <f t="shared" si="19"/>
        <v>0</v>
      </c>
      <c r="E92" s="200">
        <f t="shared" si="26"/>
        <v>0</v>
      </c>
      <c r="F92" s="130">
        <f t="shared" si="20"/>
        <v>0</v>
      </c>
      <c r="G92" s="130">
        <f t="shared" si="21"/>
        <v>0</v>
      </c>
      <c r="H92" s="130">
        <f t="shared" si="22"/>
        <v>0</v>
      </c>
      <c r="I92" s="130">
        <f t="shared" si="23"/>
        <v>0</v>
      </c>
      <c r="J92" s="193">
        <f t="shared" si="24"/>
        <v>0</v>
      </c>
      <c r="K92" s="181"/>
      <c r="L92" s="65"/>
      <c r="M92" s="65"/>
      <c r="N92" s="65"/>
      <c r="O92" s="65"/>
      <c r="P92" s="65"/>
      <c r="Q92" s="119"/>
      <c r="R92" s="119"/>
      <c r="S92" s="119"/>
      <c r="T92" s="119"/>
      <c r="U92" s="119"/>
      <c r="V92" s="122"/>
      <c r="W92" s="7"/>
      <c r="X92" s="7"/>
      <c r="Y92" s="7"/>
      <c r="Z92" s="7"/>
      <c r="AA92" s="7"/>
      <c r="AB92" s="7"/>
      <c r="AC92" s="119"/>
      <c r="AD92" s="119"/>
      <c r="AE92" s="119"/>
      <c r="AF92" s="119"/>
      <c r="AG92" s="119"/>
      <c r="AH92" s="119"/>
      <c r="AI92" s="65"/>
      <c r="AJ92" s="65"/>
      <c r="AK92" s="65"/>
      <c r="AL92" s="65"/>
      <c r="AM92" s="65"/>
      <c r="AN92" s="65"/>
      <c r="AO92" s="119"/>
      <c r="AP92" s="119"/>
      <c r="AQ92" s="119"/>
      <c r="AR92" s="119"/>
      <c r="AS92" s="119"/>
      <c r="AT92" s="123"/>
      <c r="AU92" s="408">
        <f t="shared" si="27"/>
        <v>0</v>
      </c>
      <c r="AV92" s="11"/>
      <c r="AW92" s="11"/>
      <c r="AX92" s="11"/>
      <c r="AY92" s="11"/>
      <c r="AZ92" s="11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K92" s="8"/>
      <c r="CL92" s="8"/>
      <c r="CM92" s="8"/>
      <c r="CN92" s="8"/>
      <c r="CO92" s="8"/>
      <c r="CP92" s="8"/>
      <c r="CW92" s="8"/>
      <c r="CX92" s="8"/>
      <c r="CY92" s="8"/>
      <c r="CZ92" s="8"/>
      <c r="DA92" s="8"/>
      <c r="DB92" s="8"/>
      <c r="DI92" s="8"/>
      <c r="DJ92" s="8"/>
      <c r="DK92" s="8"/>
      <c r="DL92" s="8"/>
      <c r="DM92" s="8"/>
      <c r="DN92" s="8"/>
      <c r="DU92" s="8"/>
      <c r="DV92" s="8"/>
      <c r="DW92" s="8"/>
      <c r="DX92" s="8"/>
      <c r="DY92" s="8"/>
      <c r="DZ92" s="8"/>
      <c r="EG92" s="8"/>
      <c r="EH92" s="8"/>
      <c r="EI92" s="8"/>
      <c r="EJ92" s="8"/>
      <c r="EK92" s="8"/>
      <c r="EL92" s="8"/>
      <c r="ES92" s="8"/>
      <c r="ET92" s="8"/>
      <c r="EU92" s="8"/>
      <c r="EV92" s="8"/>
      <c r="EW92" s="8"/>
      <c r="EX92" s="8"/>
      <c r="FE92" s="8"/>
      <c r="FF92" s="8"/>
      <c r="FG92" s="8"/>
      <c r="FH92" s="8"/>
      <c r="FI92" s="8"/>
      <c r="FJ92" s="8"/>
      <c r="FQ92" s="8"/>
      <c r="FR92" s="8"/>
      <c r="FS92" s="8"/>
      <c r="FT92" s="8"/>
      <c r="FU92" s="8"/>
      <c r="FV92" s="8"/>
      <c r="GC92" s="8"/>
      <c r="GD92" s="8"/>
      <c r="GE92" s="8"/>
      <c r="GF92" s="8"/>
      <c r="GG92" s="8"/>
      <c r="GH92" s="8"/>
      <c r="GO92" s="8"/>
      <c r="GP92" s="8"/>
      <c r="GQ92" s="8"/>
      <c r="GR92" s="8"/>
      <c r="GS92" s="8"/>
      <c r="GT92" s="8"/>
      <c r="HA92" s="8"/>
      <c r="HB92" s="8"/>
      <c r="HC92" s="8"/>
      <c r="HD92" s="8"/>
      <c r="HE92" s="8"/>
      <c r="HF92" s="8"/>
      <c r="HM92" s="8"/>
      <c r="HN92" s="8"/>
      <c r="HO92" s="8"/>
      <c r="HP92" s="8"/>
      <c r="HQ92" s="8"/>
      <c r="HR92" s="8"/>
      <c r="HY92" s="8"/>
      <c r="HZ92" s="8"/>
      <c r="IA92" s="8"/>
      <c r="IB92" s="8"/>
      <c r="IC92" s="8"/>
      <c r="ID92" s="8"/>
    </row>
    <row r="93" spans="1:238" ht="12.75" customHeight="1" hidden="1">
      <c r="A93" s="182">
        <f t="shared" si="28"/>
        <v>0</v>
      </c>
      <c r="B93" s="116"/>
      <c r="C93" s="235">
        <f t="shared" si="25"/>
        <v>0</v>
      </c>
      <c r="D93" s="214">
        <f t="shared" si="19"/>
        <v>0</v>
      </c>
      <c r="E93" s="200">
        <f t="shared" si="26"/>
        <v>0</v>
      </c>
      <c r="F93" s="130">
        <f t="shared" si="20"/>
        <v>0</v>
      </c>
      <c r="G93" s="130">
        <f t="shared" si="21"/>
        <v>0</v>
      </c>
      <c r="H93" s="130">
        <f t="shared" si="22"/>
        <v>0</v>
      </c>
      <c r="I93" s="130">
        <f t="shared" si="23"/>
        <v>0</v>
      </c>
      <c r="J93" s="193">
        <f t="shared" si="24"/>
        <v>0</v>
      </c>
      <c r="K93" s="181"/>
      <c r="L93" s="65"/>
      <c r="M93" s="65"/>
      <c r="N93" s="65"/>
      <c r="O93" s="65"/>
      <c r="P93" s="65"/>
      <c r="Q93" s="119"/>
      <c r="R93" s="119"/>
      <c r="S93" s="119"/>
      <c r="T93" s="119"/>
      <c r="U93" s="119"/>
      <c r="V93" s="122"/>
      <c r="W93" s="7"/>
      <c r="X93" s="7"/>
      <c r="Y93" s="7"/>
      <c r="Z93" s="7"/>
      <c r="AA93" s="7"/>
      <c r="AB93" s="7"/>
      <c r="AC93" s="119"/>
      <c r="AD93" s="119"/>
      <c r="AE93" s="119"/>
      <c r="AF93" s="119"/>
      <c r="AG93" s="119"/>
      <c r="AH93" s="119"/>
      <c r="AI93" s="65"/>
      <c r="AJ93" s="65"/>
      <c r="AK93" s="65"/>
      <c r="AL93" s="65"/>
      <c r="AM93" s="65"/>
      <c r="AN93" s="65"/>
      <c r="AO93" s="119"/>
      <c r="AP93" s="119"/>
      <c r="AQ93" s="119"/>
      <c r="AR93" s="119"/>
      <c r="AS93" s="119"/>
      <c r="AT93" s="123"/>
      <c r="AU93" s="408">
        <f t="shared" si="27"/>
        <v>0</v>
      </c>
      <c r="AV93" s="11"/>
      <c r="AW93" s="11"/>
      <c r="AX93" s="11"/>
      <c r="AY93" s="11"/>
      <c r="AZ93" s="11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K93" s="8"/>
      <c r="CL93" s="8"/>
      <c r="CM93" s="8"/>
      <c r="CN93" s="8"/>
      <c r="CO93" s="8"/>
      <c r="CP93" s="8"/>
      <c r="CW93" s="8"/>
      <c r="CX93" s="8"/>
      <c r="CY93" s="8"/>
      <c r="CZ93" s="8"/>
      <c r="DA93" s="8"/>
      <c r="DB93" s="8"/>
      <c r="DI93" s="8"/>
      <c r="DJ93" s="8"/>
      <c r="DK93" s="8"/>
      <c r="DL93" s="8"/>
      <c r="DM93" s="8"/>
      <c r="DN93" s="8"/>
      <c r="DU93" s="8"/>
      <c r="DV93" s="8"/>
      <c r="DW93" s="8"/>
      <c r="DX93" s="8"/>
      <c r="DY93" s="8"/>
      <c r="DZ93" s="8"/>
      <c r="EG93" s="8"/>
      <c r="EH93" s="8"/>
      <c r="EI93" s="8"/>
      <c r="EJ93" s="8"/>
      <c r="EK93" s="8"/>
      <c r="EL93" s="8"/>
      <c r="ES93" s="8"/>
      <c r="ET93" s="8"/>
      <c r="EU93" s="8"/>
      <c r="EV93" s="8"/>
      <c r="EW93" s="8"/>
      <c r="EX93" s="8"/>
      <c r="FE93" s="8"/>
      <c r="FF93" s="8"/>
      <c r="FG93" s="8"/>
      <c r="FH93" s="8"/>
      <c r="FI93" s="8"/>
      <c r="FJ93" s="8"/>
      <c r="FQ93" s="8"/>
      <c r="FR93" s="8"/>
      <c r="FS93" s="8"/>
      <c r="FT93" s="8"/>
      <c r="FU93" s="8"/>
      <c r="FV93" s="8"/>
      <c r="GC93" s="8"/>
      <c r="GD93" s="8"/>
      <c r="GE93" s="8"/>
      <c r="GF93" s="8"/>
      <c r="GG93" s="8"/>
      <c r="GH93" s="8"/>
      <c r="GO93" s="8"/>
      <c r="GP93" s="8"/>
      <c r="GQ93" s="8"/>
      <c r="GR93" s="8"/>
      <c r="GS93" s="8"/>
      <c r="GT93" s="8"/>
      <c r="HA93" s="8"/>
      <c r="HB93" s="8"/>
      <c r="HC93" s="8"/>
      <c r="HD93" s="8"/>
      <c r="HE93" s="8"/>
      <c r="HF93" s="8"/>
      <c r="HM93" s="8"/>
      <c r="HN93" s="8"/>
      <c r="HO93" s="8"/>
      <c r="HP93" s="8"/>
      <c r="HQ93" s="8"/>
      <c r="HR93" s="8"/>
      <c r="HY93" s="8"/>
      <c r="HZ93" s="8"/>
      <c r="IA93" s="8"/>
      <c r="IB93" s="8"/>
      <c r="IC93" s="8"/>
      <c r="ID93" s="8"/>
    </row>
    <row r="94" spans="1:238" ht="12.75" customHeight="1" hidden="1">
      <c r="A94" s="182">
        <f t="shared" si="28"/>
        <v>0</v>
      </c>
      <c r="B94" s="116" t="s">
        <v>92</v>
      </c>
      <c r="C94" s="235">
        <f t="shared" si="25"/>
        <v>0</v>
      </c>
      <c r="D94" s="214">
        <f t="shared" si="19"/>
        <v>0</v>
      </c>
      <c r="E94" s="200">
        <f t="shared" si="26"/>
        <v>0</v>
      </c>
      <c r="F94" s="130">
        <f t="shared" si="20"/>
        <v>0</v>
      </c>
      <c r="G94" s="130">
        <f t="shared" si="21"/>
        <v>0</v>
      </c>
      <c r="H94" s="130">
        <f t="shared" si="22"/>
        <v>0</v>
      </c>
      <c r="I94" s="130">
        <f t="shared" si="23"/>
        <v>0</v>
      </c>
      <c r="J94" s="193">
        <f t="shared" si="24"/>
        <v>0</v>
      </c>
      <c r="K94" s="181"/>
      <c r="L94" s="65"/>
      <c r="M94" s="65"/>
      <c r="N94" s="65"/>
      <c r="O94" s="65"/>
      <c r="P94" s="65"/>
      <c r="Q94" s="119"/>
      <c r="R94" s="119"/>
      <c r="S94" s="119"/>
      <c r="T94" s="119"/>
      <c r="U94" s="119"/>
      <c r="V94" s="122"/>
      <c r="W94" s="7"/>
      <c r="X94" s="7"/>
      <c r="Y94" s="7"/>
      <c r="Z94" s="7"/>
      <c r="AA94" s="7"/>
      <c r="AB94" s="7"/>
      <c r="AC94" s="119"/>
      <c r="AD94" s="119"/>
      <c r="AE94" s="119"/>
      <c r="AF94" s="119"/>
      <c r="AG94" s="119"/>
      <c r="AH94" s="119"/>
      <c r="AI94" s="65"/>
      <c r="AJ94" s="65"/>
      <c r="AK94" s="65"/>
      <c r="AL94" s="65"/>
      <c r="AM94" s="65"/>
      <c r="AN94" s="65"/>
      <c r="AO94" s="119"/>
      <c r="AP94" s="119"/>
      <c r="AQ94" s="119"/>
      <c r="AR94" s="119"/>
      <c r="AS94" s="119"/>
      <c r="AT94" s="123"/>
      <c r="AU94" s="408">
        <f t="shared" si="27"/>
        <v>0</v>
      </c>
      <c r="AV94" s="11"/>
      <c r="AW94" s="11"/>
      <c r="AX94" s="11"/>
      <c r="AY94" s="11"/>
      <c r="AZ94" s="11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K94" s="8"/>
      <c r="CL94" s="8"/>
      <c r="CM94" s="8"/>
      <c r="CN94" s="8"/>
      <c r="CO94" s="8"/>
      <c r="CP94" s="8"/>
      <c r="CW94" s="8"/>
      <c r="CX94" s="8"/>
      <c r="CY94" s="8"/>
      <c r="CZ94" s="8"/>
      <c r="DA94" s="8"/>
      <c r="DB94" s="8"/>
      <c r="DI94" s="8"/>
      <c r="DJ94" s="8"/>
      <c r="DK94" s="8"/>
      <c r="DL94" s="8"/>
      <c r="DM94" s="8"/>
      <c r="DN94" s="8"/>
      <c r="DU94" s="8"/>
      <c r="DV94" s="8"/>
      <c r="DW94" s="8"/>
      <c r="DX94" s="8"/>
      <c r="DY94" s="8"/>
      <c r="DZ94" s="8"/>
      <c r="EG94" s="8"/>
      <c r="EH94" s="8"/>
      <c r="EI94" s="8"/>
      <c r="EJ94" s="8"/>
      <c r="EK94" s="8"/>
      <c r="EL94" s="8"/>
      <c r="ES94" s="8"/>
      <c r="ET94" s="8"/>
      <c r="EU94" s="8"/>
      <c r="EV94" s="8"/>
      <c r="EW94" s="8"/>
      <c r="EX94" s="8"/>
      <c r="FE94" s="8"/>
      <c r="FF94" s="8"/>
      <c r="FG94" s="8"/>
      <c r="FH94" s="8"/>
      <c r="FI94" s="8"/>
      <c r="FJ94" s="8"/>
      <c r="FQ94" s="8"/>
      <c r="FR94" s="8"/>
      <c r="FS94" s="8"/>
      <c r="FT94" s="8"/>
      <c r="FU94" s="8"/>
      <c r="FV94" s="8"/>
      <c r="GC94" s="8"/>
      <c r="GD94" s="8"/>
      <c r="GE94" s="8"/>
      <c r="GF94" s="8"/>
      <c r="GG94" s="8"/>
      <c r="GH94" s="8"/>
      <c r="GO94" s="8"/>
      <c r="GP94" s="8"/>
      <c r="GQ94" s="8"/>
      <c r="GR94" s="8"/>
      <c r="GS94" s="8"/>
      <c r="GT94" s="8"/>
      <c r="HA94" s="8"/>
      <c r="HB94" s="8"/>
      <c r="HC94" s="8"/>
      <c r="HD94" s="8"/>
      <c r="HE94" s="8"/>
      <c r="HF94" s="8"/>
      <c r="HM94" s="8"/>
      <c r="HN94" s="8"/>
      <c r="HO94" s="8"/>
      <c r="HP94" s="8"/>
      <c r="HQ94" s="8"/>
      <c r="HR94" s="8"/>
      <c r="HY94" s="8"/>
      <c r="HZ94" s="8"/>
      <c r="IA94" s="8"/>
      <c r="IB94" s="8"/>
      <c r="IC94" s="8"/>
      <c r="ID94" s="8"/>
    </row>
    <row r="95" spans="1:238" ht="12.75" customHeight="1" hidden="1">
      <c r="A95" s="182">
        <f t="shared" si="28"/>
        <v>0</v>
      </c>
      <c r="B95" s="116"/>
      <c r="C95" s="235">
        <f t="shared" si="25"/>
        <v>0</v>
      </c>
      <c r="D95" s="214">
        <f t="shared" si="19"/>
        <v>0</v>
      </c>
      <c r="E95" s="200">
        <f t="shared" si="26"/>
        <v>0</v>
      </c>
      <c r="F95" s="130">
        <f t="shared" si="20"/>
        <v>0</v>
      </c>
      <c r="G95" s="130">
        <f t="shared" si="21"/>
        <v>0</v>
      </c>
      <c r="H95" s="130">
        <f t="shared" si="22"/>
        <v>0</v>
      </c>
      <c r="I95" s="130">
        <f t="shared" si="23"/>
        <v>0</v>
      </c>
      <c r="J95" s="193">
        <f t="shared" si="24"/>
        <v>0</v>
      </c>
      <c r="K95" s="181"/>
      <c r="L95" s="65"/>
      <c r="M95" s="65"/>
      <c r="N95" s="65"/>
      <c r="O95" s="65"/>
      <c r="P95" s="65"/>
      <c r="Q95" s="119"/>
      <c r="R95" s="119"/>
      <c r="S95" s="119"/>
      <c r="T95" s="119"/>
      <c r="U95" s="119"/>
      <c r="V95" s="122"/>
      <c r="W95" s="7"/>
      <c r="X95" s="7"/>
      <c r="Y95" s="7"/>
      <c r="Z95" s="7"/>
      <c r="AA95" s="7"/>
      <c r="AB95" s="7"/>
      <c r="AC95" s="119"/>
      <c r="AD95" s="119"/>
      <c r="AE95" s="119"/>
      <c r="AF95" s="119"/>
      <c r="AG95" s="119"/>
      <c r="AH95" s="119"/>
      <c r="AI95" s="65"/>
      <c r="AJ95" s="65"/>
      <c r="AK95" s="65"/>
      <c r="AL95" s="65"/>
      <c r="AM95" s="65"/>
      <c r="AN95" s="65"/>
      <c r="AO95" s="119"/>
      <c r="AP95" s="119"/>
      <c r="AQ95" s="119"/>
      <c r="AR95" s="119"/>
      <c r="AS95" s="119"/>
      <c r="AT95" s="123"/>
      <c r="AU95" s="408">
        <f t="shared" si="27"/>
        <v>0</v>
      </c>
      <c r="AV95" s="11"/>
      <c r="AW95" s="11"/>
      <c r="AX95" s="11"/>
      <c r="AY95" s="11"/>
      <c r="AZ95" s="11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K95" s="8"/>
      <c r="CL95" s="8"/>
      <c r="CM95" s="8"/>
      <c r="CN95" s="8"/>
      <c r="CO95" s="8"/>
      <c r="CP95" s="8"/>
      <c r="CW95" s="8"/>
      <c r="CX95" s="8"/>
      <c r="CY95" s="8"/>
      <c r="CZ95" s="8"/>
      <c r="DA95" s="8"/>
      <c r="DB95" s="8"/>
      <c r="DI95" s="8"/>
      <c r="DJ95" s="8"/>
      <c r="DK95" s="8"/>
      <c r="DL95" s="8"/>
      <c r="DM95" s="8"/>
      <c r="DN95" s="8"/>
      <c r="DU95" s="8"/>
      <c r="DV95" s="8"/>
      <c r="DW95" s="8"/>
      <c r="DX95" s="8"/>
      <c r="DY95" s="8"/>
      <c r="DZ95" s="8"/>
      <c r="EG95" s="8"/>
      <c r="EH95" s="8"/>
      <c r="EI95" s="8"/>
      <c r="EJ95" s="8"/>
      <c r="EK95" s="8"/>
      <c r="EL95" s="8"/>
      <c r="ES95" s="8"/>
      <c r="ET95" s="8"/>
      <c r="EU95" s="8"/>
      <c r="EV95" s="8"/>
      <c r="EW95" s="8"/>
      <c r="EX95" s="8"/>
      <c r="FE95" s="8"/>
      <c r="FF95" s="8"/>
      <c r="FG95" s="8"/>
      <c r="FH95" s="8"/>
      <c r="FI95" s="8"/>
      <c r="FJ95" s="8"/>
      <c r="FQ95" s="8"/>
      <c r="FR95" s="8"/>
      <c r="FS95" s="8"/>
      <c r="FT95" s="8"/>
      <c r="FU95" s="8"/>
      <c r="FV95" s="8"/>
      <c r="GC95" s="8"/>
      <c r="GD95" s="8"/>
      <c r="GE95" s="8"/>
      <c r="GF95" s="8"/>
      <c r="GG95" s="8"/>
      <c r="GH95" s="8"/>
      <c r="GO95" s="8"/>
      <c r="GP95" s="8"/>
      <c r="GQ95" s="8"/>
      <c r="GR95" s="8"/>
      <c r="GS95" s="8"/>
      <c r="GT95" s="8"/>
      <c r="HA95" s="8"/>
      <c r="HB95" s="8"/>
      <c r="HC95" s="8"/>
      <c r="HD95" s="8"/>
      <c r="HE95" s="8"/>
      <c r="HF95" s="8"/>
      <c r="HM95" s="8"/>
      <c r="HN95" s="8"/>
      <c r="HO95" s="8"/>
      <c r="HP95" s="8"/>
      <c r="HQ95" s="8"/>
      <c r="HR95" s="8"/>
      <c r="HY95" s="8"/>
      <c r="HZ95" s="8"/>
      <c r="IA95" s="8"/>
      <c r="IB95" s="8"/>
      <c r="IC95" s="8"/>
      <c r="ID95" s="8"/>
    </row>
    <row r="96" spans="1:238" ht="12.75" customHeight="1" hidden="1">
      <c r="A96" s="182">
        <f t="shared" si="28"/>
        <v>0</v>
      </c>
      <c r="B96" s="116"/>
      <c r="C96" s="235">
        <f t="shared" si="25"/>
        <v>0</v>
      </c>
      <c r="D96" s="214">
        <f t="shared" si="19"/>
        <v>0</v>
      </c>
      <c r="E96" s="200">
        <f t="shared" si="26"/>
        <v>0</v>
      </c>
      <c r="F96" s="130">
        <f t="shared" si="20"/>
        <v>0</v>
      </c>
      <c r="G96" s="130">
        <f t="shared" si="21"/>
        <v>0</v>
      </c>
      <c r="H96" s="130">
        <f t="shared" si="22"/>
        <v>0</v>
      </c>
      <c r="I96" s="130">
        <f t="shared" si="23"/>
        <v>0</v>
      </c>
      <c r="J96" s="193">
        <f t="shared" si="24"/>
        <v>0</v>
      </c>
      <c r="K96" s="181"/>
      <c r="L96" s="65"/>
      <c r="M96" s="65"/>
      <c r="N96" s="65"/>
      <c r="O96" s="65"/>
      <c r="P96" s="65"/>
      <c r="Q96" s="119"/>
      <c r="R96" s="119"/>
      <c r="S96" s="119"/>
      <c r="T96" s="119"/>
      <c r="U96" s="119"/>
      <c r="V96" s="122"/>
      <c r="W96" s="7"/>
      <c r="X96" s="7"/>
      <c r="Y96" s="7"/>
      <c r="Z96" s="7"/>
      <c r="AA96" s="7"/>
      <c r="AB96" s="7"/>
      <c r="AC96" s="119"/>
      <c r="AD96" s="119"/>
      <c r="AE96" s="119"/>
      <c r="AF96" s="119"/>
      <c r="AG96" s="119"/>
      <c r="AH96" s="119"/>
      <c r="AI96" s="65"/>
      <c r="AJ96" s="65"/>
      <c r="AK96" s="65"/>
      <c r="AL96" s="65"/>
      <c r="AM96" s="65"/>
      <c r="AN96" s="65"/>
      <c r="AO96" s="119"/>
      <c r="AP96" s="119"/>
      <c r="AQ96" s="119"/>
      <c r="AR96" s="119"/>
      <c r="AS96" s="119"/>
      <c r="AT96" s="123"/>
      <c r="AU96" s="408">
        <f t="shared" si="27"/>
        <v>0</v>
      </c>
      <c r="AV96" s="11"/>
      <c r="AW96" s="11"/>
      <c r="AX96" s="11"/>
      <c r="AY96" s="11"/>
      <c r="AZ96" s="11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K96" s="8"/>
      <c r="CL96" s="8"/>
      <c r="CM96" s="8"/>
      <c r="CN96" s="8"/>
      <c r="CO96" s="8"/>
      <c r="CP96" s="8"/>
      <c r="CW96" s="8"/>
      <c r="CX96" s="8"/>
      <c r="CY96" s="8"/>
      <c r="CZ96" s="8"/>
      <c r="DA96" s="8"/>
      <c r="DB96" s="8"/>
      <c r="DI96" s="8"/>
      <c r="DJ96" s="8"/>
      <c r="DK96" s="8"/>
      <c r="DL96" s="8"/>
      <c r="DM96" s="8"/>
      <c r="DN96" s="8"/>
      <c r="DU96" s="8"/>
      <c r="DV96" s="8"/>
      <c r="DW96" s="8"/>
      <c r="DX96" s="8"/>
      <c r="DY96" s="8"/>
      <c r="DZ96" s="8"/>
      <c r="EG96" s="8"/>
      <c r="EH96" s="8"/>
      <c r="EI96" s="8"/>
      <c r="EJ96" s="8"/>
      <c r="EK96" s="8"/>
      <c r="EL96" s="8"/>
      <c r="ES96" s="8"/>
      <c r="ET96" s="8"/>
      <c r="EU96" s="8"/>
      <c r="EV96" s="8"/>
      <c r="EW96" s="8"/>
      <c r="EX96" s="8"/>
      <c r="FE96" s="8"/>
      <c r="FF96" s="8"/>
      <c r="FG96" s="8"/>
      <c r="FH96" s="8"/>
      <c r="FI96" s="8"/>
      <c r="FJ96" s="8"/>
      <c r="FQ96" s="8"/>
      <c r="FR96" s="8"/>
      <c r="FS96" s="8"/>
      <c r="FT96" s="8"/>
      <c r="FU96" s="8"/>
      <c r="FV96" s="8"/>
      <c r="GC96" s="8"/>
      <c r="GD96" s="8"/>
      <c r="GE96" s="8"/>
      <c r="GF96" s="8"/>
      <c r="GG96" s="8"/>
      <c r="GH96" s="8"/>
      <c r="GO96" s="8"/>
      <c r="GP96" s="8"/>
      <c r="GQ96" s="8"/>
      <c r="GR96" s="8"/>
      <c r="GS96" s="8"/>
      <c r="GT96" s="8"/>
      <c r="HA96" s="8"/>
      <c r="HB96" s="8"/>
      <c r="HC96" s="8"/>
      <c r="HD96" s="8"/>
      <c r="HE96" s="8"/>
      <c r="HF96" s="8"/>
      <c r="HM96" s="8"/>
      <c r="HN96" s="8"/>
      <c r="HO96" s="8"/>
      <c r="HP96" s="8"/>
      <c r="HQ96" s="8"/>
      <c r="HR96" s="8"/>
      <c r="HY96" s="8"/>
      <c r="HZ96" s="8"/>
      <c r="IA96" s="8"/>
      <c r="IB96" s="8"/>
      <c r="IC96" s="8"/>
      <c r="ID96" s="8"/>
    </row>
    <row r="97" spans="1:238" ht="12.75">
      <c r="A97" s="150" t="str">
        <f>A26</f>
        <v>Clausi</v>
      </c>
      <c r="B97" s="71" t="s">
        <v>97</v>
      </c>
      <c r="C97" s="235" t="str">
        <f t="shared" si="25"/>
        <v>Clausi</v>
      </c>
      <c r="D97" s="214">
        <f t="shared" si="19"/>
        <v>0</v>
      </c>
      <c r="E97" s="200">
        <f t="shared" si="26"/>
        <v>0</v>
      </c>
      <c r="F97" s="200">
        <f t="shared" si="20"/>
        <v>0</v>
      </c>
      <c r="G97" s="200">
        <f t="shared" si="21"/>
        <v>0</v>
      </c>
      <c r="H97" s="200">
        <f t="shared" si="22"/>
        <v>0</v>
      </c>
      <c r="I97" s="200">
        <f t="shared" si="23"/>
        <v>0</v>
      </c>
      <c r="J97" s="201">
        <f t="shared" si="24"/>
        <v>0</v>
      </c>
      <c r="K97" s="181"/>
      <c r="L97" s="65"/>
      <c r="M97" s="65"/>
      <c r="N97" s="65"/>
      <c r="O97" s="65"/>
      <c r="P97" s="65"/>
      <c r="Q97" s="119"/>
      <c r="R97" s="119"/>
      <c r="S97" s="119"/>
      <c r="T97" s="119"/>
      <c r="U97" s="119"/>
      <c r="V97" s="122"/>
      <c r="W97" s="7"/>
      <c r="X97" s="7"/>
      <c r="Y97" s="7"/>
      <c r="Z97" s="7"/>
      <c r="AA97" s="7"/>
      <c r="AB97" s="7"/>
      <c r="AC97" s="119"/>
      <c r="AD97" s="119"/>
      <c r="AE97" s="119"/>
      <c r="AF97" s="119"/>
      <c r="AG97" s="119"/>
      <c r="AH97" s="119"/>
      <c r="AI97" s="65"/>
      <c r="AJ97" s="65"/>
      <c r="AK97" s="65"/>
      <c r="AL97" s="65"/>
      <c r="AM97" s="65"/>
      <c r="AN97" s="65"/>
      <c r="AO97" s="119"/>
      <c r="AP97" s="119"/>
      <c r="AQ97" s="119"/>
      <c r="AR97" s="119"/>
      <c r="AS97" s="119"/>
      <c r="AT97" s="123"/>
      <c r="AU97" s="408">
        <f t="shared" si="27"/>
        <v>0</v>
      </c>
      <c r="AV97" s="11"/>
      <c r="AW97" s="11"/>
      <c r="AX97" s="11"/>
      <c r="AY97" s="11"/>
      <c r="AZ97" s="11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K97" s="8"/>
      <c r="CL97" s="8"/>
      <c r="CM97" s="8"/>
      <c r="CN97" s="8"/>
      <c r="CO97" s="8"/>
      <c r="CP97" s="8"/>
      <c r="CW97" s="8"/>
      <c r="CX97" s="8"/>
      <c r="CY97" s="8"/>
      <c r="CZ97" s="8"/>
      <c r="DA97" s="8"/>
      <c r="DB97" s="8"/>
      <c r="DI97" s="8"/>
      <c r="DJ97" s="8"/>
      <c r="DK97" s="8"/>
      <c r="DL97" s="8"/>
      <c r="DM97" s="8"/>
      <c r="DN97" s="8"/>
      <c r="DU97" s="8"/>
      <c r="DV97" s="8"/>
      <c r="DW97" s="8"/>
      <c r="DX97" s="8"/>
      <c r="DY97" s="8"/>
      <c r="DZ97" s="8"/>
      <c r="EG97" s="8"/>
      <c r="EH97" s="8"/>
      <c r="EI97" s="8"/>
      <c r="EJ97" s="8"/>
      <c r="EK97" s="8"/>
      <c r="EL97" s="8"/>
      <c r="ES97" s="8"/>
      <c r="ET97" s="8"/>
      <c r="EU97" s="8"/>
      <c r="EV97" s="8"/>
      <c r="EW97" s="8"/>
      <c r="EX97" s="8"/>
      <c r="FE97" s="8"/>
      <c r="FF97" s="8"/>
      <c r="FG97" s="8"/>
      <c r="FH97" s="8"/>
      <c r="FI97" s="8"/>
      <c r="FJ97" s="8"/>
      <c r="FQ97" s="8"/>
      <c r="FR97" s="8"/>
      <c r="FS97" s="8"/>
      <c r="FT97" s="8"/>
      <c r="FU97" s="8"/>
      <c r="FV97" s="8"/>
      <c r="GC97" s="8"/>
      <c r="GD97" s="8"/>
      <c r="GE97" s="8"/>
      <c r="GF97" s="8"/>
      <c r="GG97" s="8"/>
      <c r="GH97" s="8"/>
      <c r="GO97" s="8"/>
      <c r="GP97" s="8"/>
      <c r="GQ97" s="8"/>
      <c r="GR97" s="8"/>
      <c r="GS97" s="8"/>
      <c r="GT97" s="8"/>
      <c r="HA97" s="8"/>
      <c r="HB97" s="8"/>
      <c r="HC97" s="8"/>
      <c r="HD97" s="8"/>
      <c r="HE97" s="8"/>
      <c r="HF97" s="8"/>
      <c r="HM97" s="8"/>
      <c r="HN97" s="8"/>
      <c r="HO97" s="8"/>
      <c r="HP97" s="8"/>
      <c r="HQ97" s="8"/>
      <c r="HR97" s="8"/>
      <c r="HY97" s="8"/>
      <c r="HZ97" s="8"/>
      <c r="IA97" s="8"/>
      <c r="IB97" s="8"/>
      <c r="IC97" s="8"/>
      <c r="ID97" s="8"/>
    </row>
    <row r="98" spans="1:238" ht="12.75">
      <c r="A98" s="150" t="str">
        <f aca="true" t="shared" si="29" ref="A98:A108">A27</f>
        <v>Gabri</v>
      </c>
      <c r="B98" s="71" t="s">
        <v>61</v>
      </c>
      <c r="C98" s="235" t="str">
        <f t="shared" si="25"/>
        <v>Gabri</v>
      </c>
      <c r="D98" s="214">
        <f t="shared" si="19"/>
        <v>3</v>
      </c>
      <c r="E98" s="200">
        <f t="shared" si="26"/>
        <v>3</v>
      </c>
      <c r="F98" s="200">
        <f t="shared" si="20"/>
        <v>2</v>
      </c>
      <c r="G98" s="200">
        <f t="shared" si="21"/>
        <v>1</v>
      </c>
      <c r="H98" s="200">
        <f t="shared" si="22"/>
        <v>0</v>
      </c>
      <c r="I98" s="200">
        <f t="shared" si="23"/>
        <v>0</v>
      </c>
      <c r="J98" s="201">
        <f t="shared" si="24"/>
        <v>0</v>
      </c>
      <c r="K98" s="181"/>
      <c r="L98" s="65"/>
      <c r="M98" s="65"/>
      <c r="N98" s="65"/>
      <c r="O98" s="65"/>
      <c r="P98" s="65"/>
      <c r="Q98" s="119"/>
      <c r="R98" s="119"/>
      <c r="S98" s="119"/>
      <c r="T98" s="119"/>
      <c r="U98" s="119"/>
      <c r="V98" s="122"/>
      <c r="W98" s="7"/>
      <c r="X98" s="7">
        <v>1</v>
      </c>
      <c r="Y98" s="7">
        <v>1</v>
      </c>
      <c r="Z98" s="7"/>
      <c r="AA98" s="7"/>
      <c r="AB98" s="7"/>
      <c r="AC98" s="119"/>
      <c r="AD98" s="119"/>
      <c r="AE98" s="119"/>
      <c r="AF98" s="119"/>
      <c r="AG98" s="119"/>
      <c r="AH98" s="119"/>
      <c r="AI98" s="65"/>
      <c r="AJ98" s="65"/>
      <c r="AK98" s="65"/>
      <c r="AL98" s="65"/>
      <c r="AM98" s="65"/>
      <c r="AN98" s="65"/>
      <c r="AO98" s="119"/>
      <c r="AP98" s="119">
        <v>1</v>
      </c>
      <c r="AQ98" s="119"/>
      <c r="AR98" s="119"/>
      <c r="AS98" s="119"/>
      <c r="AT98" s="123"/>
      <c r="AU98" s="408">
        <f t="shared" si="27"/>
        <v>3</v>
      </c>
      <c r="AV98" s="11"/>
      <c r="AW98" s="11"/>
      <c r="AX98" s="11"/>
      <c r="AY98" s="11"/>
      <c r="AZ98" s="11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K98" s="8"/>
      <c r="CL98" s="8"/>
      <c r="CM98" s="8"/>
      <c r="CN98" s="8"/>
      <c r="CO98" s="8"/>
      <c r="CP98" s="8"/>
      <c r="CW98" s="8"/>
      <c r="CX98" s="8"/>
      <c r="CY98" s="8"/>
      <c r="CZ98" s="8"/>
      <c r="DA98" s="8"/>
      <c r="DB98" s="8"/>
      <c r="DI98" s="8"/>
      <c r="DJ98" s="8"/>
      <c r="DK98" s="8"/>
      <c r="DL98" s="8"/>
      <c r="DM98" s="8"/>
      <c r="DN98" s="8"/>
      <c r="DU98" s="8"/>
      <c r="DV98" s="8"/>
      <c r="DW98" s="8"/>
      <c r="DX98" s="8"/>
      <c r="DY98" s="8"/>
      <c r="DZ98" s="8"/>
      <c r="EG98" s="8"/>
      <c r="EH98" s="8"/>
      <c r="EI98" s="8"/>
      <c r="EJ98" s="8"/>
      <c r="EK98" s="8"/>
      <c r="EL98" s="8"/>
      <c r="ES98" s="8"/>
      <c r="ET98" s="8"/>
      <c r="EU98" s="8"/>
      <c r="EV98" s="8"/>
      <c r="EW98" s="8"/>
      <c r="EX98" s="8"/>
      <c r="FE98" s="8"/>
      <c r="FF98" s="8"/>
      <c r="FG98" s="8"/>
      <c r="FH98" s="8"/>
      <c r="FI98" s="8"/>
      <c r="FJ98" s="8"/>
      <c r="FQ98" s="8"/>
      <c r="FR98" s="8"/>
      <c r="FS98" s="8"/>
      <c r="FT98" s="8"/>
      <c r="FU98" s="8"/>
      <c r="FV98" s="8"/>
      <c r="GC98" s="8"/>
      <c r="GD98" s="8"/>
      <c r="GE98" s="8"/>
      <c r="GF98" s="8"/>
      <c r="GG98" s="8"/>
      <c r="GH98" s="8"/>
      <c r="GO98" s="8"/>
      <c r="GP98" s="8"/>
      <c r="GQ98" s="8"/>
      <c r="GR98" s="8"/>
      <c r="GS98" s="8"/>
      <c r="GT98" s="8"/>
      <c r="HA98" s="8"/>
      <c r="HB98" s="8"/>
      <c r="HC98" s="8"/>
      <c r="HD98" s="8"/>
      <c r="HE98" s="8"/>
      <c r="HF98" s="8"/>
      <c r="HM98" s="8"/>
      <c r="HN98" s="8"/>
      <c r="HO98" s="8"/>
      <c r="HP98" s="8"/>
      <c r="HQ98" s="8"/>
      <c r="HR98" s="8"/>
      <c r="HY98" s="8"/>
      <c r="HZ98" s="8"/>
      <c r="IA98" s="8"/>
      <c r="IB98" s="8"/>
      <c r="IC98" s="8"/>
      <c r="ID98" s="8"/>
    </row>
    <row r="99" spans="1:238" ht="12.75">
      <c r="A99" s="150" t="str">
        <f t="shared" si="29"/>
        <v>Gisbert</v>
      </c>
      <c r="B99" s="71" t="s">
        <v>96</v>
      </c>
      <c r="C99" s="235" t="str">
        <f t="shared" si="25"/>
        <v>Gisbert</v>
      </c>
      <c r="D99" s="214">
        <f t="shared" si="19"/>
        <v>0</v>
      </c>
      <c r="E99" s="200">
        <f t="shared" si="26"/>
        <v>0</v>
      </c>
      <c r="F99" s="200">
        <f t="shared" si="20"/>
        <v>0</v>
      </c>
      <c r="G99" s="200">
        <f t="shared" si="21"/>
        <v>0</v>
      </c>
      <c r="H99" s="200">
        <f t="shared" si="22"/>
        <v>0</v>
      </c>
      <c r="I99" s="200">
        <f t="shared" si="23"/>
        <v>0</v>
      </c>
      <c r="J99" s="201">
        <f t="shared" si="24"/>
        <v>0</v>
      </c>
      <c r="K99" s="181"/>
      <c r="L99" s="65"/>
      <c r="M99" s="65"/>
      <c r="N99" s="65"/>
      <c r="O99" s="65"/>
      <c r="P99" s="65"/>
      <c r="Q99" s="119"/>
      <c r="R99" s="119"/>
      <c r="S99" s="119"/>
      <c r="T99" s="119"/>
      <c r="U99" s="119"/>
      <c r="V99" s="122"/>
      <c r="W99" s="7"/>
      <c r="X99" s="7"/>
      <c r="Y99" s="7"/>
      <c r="Z99" s="7"/>
      <c r="AA99" s="7"/>
      <c r="AB99" s="7"/>
      <c r="AC99" s="119"/>
      <c r="AD99" s="119"/>
      <c r="AE99" s="119"/>
      <c r="AF99" s="119"/>
      <c r="AG99" s="119"/>
      <c r="AH99" s="119"/>
      <c r="AI99" s="65"/>
      <c r="AJ99" s="65"/>
      <c r="AK99" s="65"/>
      <c r="AL99" s="65"/>
      <c r="AM99" s="65"/>
      <c r="AN99" s="65"/>
      <c r="AO99" s="119"/>
      <c r="AP99" s="119"/>
      <c r="AQ99" s="119"/>
      <c r="AR99" s="119"/>
      <c r="AS99" s="119"/>
      <c r="AT99" s="123"/>
      <c r="AU99" s="408">
        <f t="shared" si="27"/>
        <v>0</v>
      </c>
      <c r="AV99" s="11"/>
      <c r="AW99" s="11"/>
      <c r="AX99" s="11"/>
      <c r="AY99" s="11"/>
      <c r="AZ99" s="11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K99" s="8"/>
      <c r="CL99" s="8"/>
      <c r="CM99" s="8"/>
      <c r="CN99" s="8"/>
      <c r="CO99" s="8"/>
      <c r="CP99" s="8"/>
      <c r="CW99" s="8"/>
      <c r="CX99" s="8"/>
      <c r="CY99" s="8"/>
      <c r="CZ99" s="8"/>
      <c r="DA99" s="8"/>
      <c r="DB99" s="8"/>
      <c r="DI99" s="8"/>
      <c r="DJ99" s="8"/>
      <c r="DK99" s="8"/>
      <c r="DL99" s="8"/>
      <c r="DM99" s="8"/>
      <c r="DN99" s="8"/>
      <c r="DU99" s="8"/>
      <c r="DV99" s="8"/>
      <c r="DW99" s="8"/>
      <c r="DX99" s="8"/>
      <c r="DY99" s="8"/>
      <c r="DZ99" s="8"/>
      <c r="EG99" s="8"/>
      <c r="EH99" s="8"/>
      <c r="EI99" s="8"/>
      <c r="EJ99" s="8"/>
      <c r="EK99" s="8"/>
      <c r="EL99" s="8"/>
      <c r="ES99" s="8"/>
      <c r="ET99" s="8"/>
      <c r="EU99" s="8"/>
      <c r="EV99" s="8"/>
      <c r="EW99" s="8"/>
      <c r="EX99" s="8"/>
      <c r="FE99" s="8"/>
      <c r="FF99" s="8"/>
      <c r="FG99" s="8"/>
      <c r="FH99" s="8"/>
      <c r="FI99" s="8"/>
      <c r="FJ99" s="8"/>
      <c r="FQ99" s="8"/>
      <c r="FR99" s="8"/>
      <c r="FS99" s="8"/>
      <c r="FT99" s="8"/>
      <c r="FU99" s="8"/>
      <c r="FV99" s="8"/>
      <c r="GC99" s="8"/>
      <c r="GD99" s="8"/>
      <c r="GE99" s="8"/>
      <c r="GF99" s="8"/>
      <c r="GG99" s="8"/>
      <c r="GH99" s="8"/>
      <c r="GO99" s="8"/>
      <c r="GP99" s="8"/>
      <c r="GQ99" s="8"/>
      <c r="GR99" s="8"/>
      <c r="GS99" s="8"/>
      <c r="GT99" s="8"/>
      <c r="HA99" s="8"/>
      <c r="HB99" s="8"/>
      <c r="HC99" s="8"/>
      <c r="HD99" s="8"/>
      <c r="HE99" s="8"/>
      <c r="HF99" s="8"/>
      <c r="HM99" s="8"/>
      <c r="HN99" s="8"/>
      <c r="HO99" s="8"/>
      <c r="HP99" s="8"/>
      <c r="HQ99" s="8"/>
      <c r="HR99" s="8"/>
      <c r="HY99" s="8"/>
      <c r="HZ99" s="8"/>
      <c r="IA99" s="8"/>
      <c r="IB99" s="8"/>
      <c r="IC99" s="8"/>
      <c r="ID99" s="8"/>
    </row>
    <row r="100" spans="1:238" ht="12.75">
      <c r="A100" s="150" t="str">
        <f t="shared" si="29"/>
        <v>Juanan</v>
      </c>
      <c r="B100" s="71" t="s">
        <v>61</v>
      </c>
      <c r="C100" s="235" t="str">
        <f t="shared" si="25"/>
        <v>Juanan</v>
      </c>
      <c r="D100" s="214">
        <f t="shared" si="19"/>
        <v>0</v>
      </c>
      <c r="E100" s="200">
        <f t="shared" si="26"/>
        <v>0</v>
      </c>
      <c r="F100" s="200">
        <f t="shared" si="20"/>
        <v>0</v>
      </c>
      <c r="G100" s="200">
        <f t="shared" si="21"/>
        <v>0</v>
      </c>
      <c r="H100" s="200">
        <f t="shared" si="22"/>
        <v>0</v>
      </c>
      <c r="I100" s="200">
        <f t="shared" si="23"/>
        <v>0</v>
      </c>
      <c r="J100" s="201">
        <f t="shared" si="24"/>
        <v>0</v>
      </c>
      <c r="K100" s="181"/>
      <c r="L100" s="65"/>
      <c r="M100" s="65"/>
      <c r="N100" s="65"/>
      <c r="O100" s="65"/>
      <c r="P100" s="65"/>
      <c r="Q100" s="119"/>
      <c r="R100" s="119"/>
      <c r="S100" s="119"/>
      <c r="T100" s="119"/>
      <c r="U100" s="119"/>
      <c r="V100" s="122"/>
      <c r="W100" s="7"/>
      <c r="X100" s="7"/>
      <c r="Y100" s="7"/>
      <c r="Z100" s="7"/>
      <c r="AA100" s="7"/>
      <c r="AB100" s="7"/>
      <c r="AC100" s="119"/>
      <c r="AD100" s="119"/>
      <c r="AE100" s="119"/>
      <c r="AF100" s="119"/>
      <c r="AG100" s="119"/>
      <c r="AH100" s="119"/>
      <c r="AI100" s="65"/>
      <c r="AJ100" s="65"/>
      <c r="AK100" s="65"/>
      <c r="AL100" s="65"/>
      <c r="AM100" s="65"/>
      <c r="AN100" s="65"/>
      <c r="AO100" s="119"/>
      <c r="AP100" s="119"/>
      <c r="AQ100" s="119"/>
      <c r="AR100" s="119"/>
      <c r="AS100" s="119"/>
      <c r="AT100" s="123"/>
      <c r="AU100" s="408">
        <f t="shared" si="27"/>
        <v>0</v>
      </c>
      <c r="AV100" s="11"/>
      <c r="AW100" s="11"/>
      <c r="AX100" s="11"/>
      <c r="AY100" s="11"/>
      <c r="AZ100" s="11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K100" s="8"/>
      <c r="CL100" s="8"/>
      <c r="CM100" s="8"/>
      <c r="CN100" s="8"/>
      <c r="CO100" s="8"/>
      <c r="CP100" s="8"/>
      <c r="CW100" s="8"/>
      <c r="CX100" s="8"/>
      <c r="CY100" s="8"/>
      <c r="CZ100" s="8"/>
      <c r="DA100" s="8"/>
      <c r="DB100" s="8"/>
      <c r="DI100" s="8"/>
      <c r="DJ100" s="8"/>
      <c r="DK100" s="8"/>
      <c r="DL100" s="8"/>
      <c r="DM100" s="8"/>
      <c r="DN100" s="8"/>
      <c r="DU100" s="8"/>
      <c r="DV100" s="8"/>
      <c r="DW100" s="8"/>
      <c r="DX100" s="8"/>
      <c r="DY100" s="8"/>
      <c r="DZ100" s="8"/>
      <c r="EG100" s="8"/>
      <c r="EH100" s="8"/>
      <c r="EI100" s="8"/>
      <c r="EJ100" s="8"/>
      <c r="EK100" s="8"/>
      <c r="EL100" s="8"/>
      <c r="ES100" s="8"/>
      <c r="ET100" s="8"/>
      <c r="EU100" s="8"/>
      <c r="EV100" s="8"/>
      <c r="EW100" s="8"/>
      <c r="EX100" s="8"/>
      <c r="FE100" s="8"/>
      <c r="FF100" s="8"/>
      <c r="FG100" s="8"/>
      <c r="FH100" s="8"/>
      <c r="FI100" s="8"/>
      <c r="FJ100" s="8"/>
      <c r="FQ100" s="8"/>
      <c r="FR100" s="8"/>
      <c r="FS100" s="8"/>
      <c r="FT100" s="8"/>
      <c r="FU100" s="8"/>
      <c r="FV100" s="8"/>
      <c r="GC100" s="8"/>
      <c r="GD100" s="8"/>
      <c r="GE100" s="8"/>
      <c r="GF100" s="8"/>
      <c r="GG100" s="8"/>
      <c r="GH100" s="8"/>
      <c r="GO100" s="8"/>
      <c r="GP100" s="8"/>
      <c r="GQ100" s="8"/>
      <c r="GR100" s="8"/>
      <c r="GS100" s="8"/>
      <c r="GT100" s="8"/>
      <c r="HA100" s="8"/>
      <c r="HB100" s="8"/>
      <c r="HC100" s="8"/>
      <c r="HD100" s="8"/>
      <c r="HE100" s="8"/>
      <c r="HF100" s="8"/>
      <c r="HM100" s="8"/>
      <c r="HN100" s="8"/>
      <c r="HO100" s="8"/>
      <c r="HP100" s="8"/>
      <c r="HQ100" s="8"/>
      <c r="HR100" s="8"/>
      <c r="HY100" s="8"/>
      <c r="HZ100" s="8"/>
      <c r="IA100" s="8"/>
      <c r="IB100" s="8"/>
      <c r="IC100" s="8"/>
      <c r="ID100" s="8"/>
    </row>
    <row r="101" spans="1:238" ht="12.75">
      <c r="A101" s="150" t="str">
        <f t="shared" si="29"/>
        <v>Lluís</v>
      </c>
      <c r="B101" s="71" t="s">
        <v>97</v>
      </c>
      <c r="C101" s="235" t="str">
        <f t="shared" si="25"/>
        <v>Lluís</v>
      </c>
      <c r="D101" s="214">
        <f t="shared" si="19"/>
        <v>0</v>
      </c>
      <c r="E101" s="200">
        <f t="shared" si="26"/>
        <v>0</v>
      </c>
      <c r="F101" s="200">
        <f t="shared" si="20"/>
        <v>0</v>
      </c>
      <c r="G101" s="200">
        <f t="shared" si="21"/>
        <v>0</v>
      </c>
      <c r="H101" s="200">
        <f t="shared" si="22"/>
        <v>0</v>
      </c>
      <c r="I101" s="200">
        <f t="shared" si="23"/>
        <v>0</v>
      </c>
      <c r="J101" s="201">
        <f t="shared" si="24"/>
        <v>0</v>
      </c>
      <c r="K101" s="181"/>
      <c r="L101" s="65"/>
      <c r="M101" s="65"/>
      <c r="N101" s="65"/>
      <c r="O101" s="65"/>
      <c r="P101" s="65"/>
      <c r="Q101" s="119"/>
      <c r="R101" s="119"/>
      <c r="S101" s="119"/>
      <c r="T101" s="119"/>
      <c r="U101" s="119"/>
      <c r="V101" s="122"/>
      <c r="W101" s="7"/>
      <c r="X101" s="7"/>
      <c r="Y101" s="7"/>
      <c r="Z101" s="7"/>
      <c r="AA101" s="7"/>
      <c r="AB101" s="7"/>
      <c r="AC101" s="119"/>
      <c r="AD101" s="119"/>
      <c r="AE101" s="119"/>
      <c r="AF101" s="119"/>
      <c r="AG101" s="119"/>
      <c r="AH101" s="119"/>
      <c r="AI101" s="65"/>
      <c r="AJ101" s="65"/>
      <c r="AK101" s="65"/>
      <c r="AL101" s="65"/>
      <c r="AM101" s="65"/>
      <c r="AN101" s="65"/>
      <c r="AO101" s="119"/>
      <c r="AP101" s="119"/>
      <c r="AQ101" s="119"/>
      <c r="AR101" s="119"/>
      <c r="AS101" s="119"/>
      <c r="AT101" s="123"/>
      <c r="AU101" s="408">
        <f t="shared" si="27"/>
        <v>0</v>
      </c>
      <c r="AV101" s="11"/>
      <c r="AW101" s="11"/>
      <c r="AX101" s="11"/>
      <c r="AY101" s="11"/>
      <c r="AZ101" s="11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K101" s="8"/>
      <c r="CL101" s="8"/>
      <c r="CM101" s="8"/>
      <c r="CN101" s="8"/>
      <c r="CO101" s="8"/>
      <c r="CP101" s="8"/>
      <c r="CW101" s="8"/>
      <c r="CX101" s="8"/>
      <c r="CY101" s="8"/>
      <c r="CZ101" s="8"/>
      <c r="DA101" s="8"/>
      <c r="DB101" s="8"/>
      <c r="DI101" s="8"/>
      <c r="DJ101" s="8"/>
      <c r="DK101" s="8"/>
      <c r="DL101" s="8"/>
      <c r="DM101" s="8"/>
      <c r="DN101" s="8"/>
      <c r="DU101" s="8"/>
      <c r="DV101" s="8"/>
      <c r="DW101" s="8"/>
      <c r="DX101" s="8"/>
      <c r="DY101" s="8"/>
      <c r="DZ101" s="8"/>
      <c r="EG101" s="8"/>
      <c r="EH101" s="8"/>
      <c r="EI101" s="8"/>
      <c r="EJ101" s="8"/>
      <c r="EK101" s="8"/>
      <c r="EL101" s="8"/>
      <c r="ES101" s="8"/>
      <c r="ET101" s="8"/>
      <c r="EU101" s="8"/>
      <c r="EV101" s="8"/>
      <c r="EW101" s="8"/>
      <c r="EX101" s="8"/>
      <c r="FE101" s="8"/>
      <c r="FF101" s="8"/>
      <c r="FG101" s="8"/>
      <c r="FH101" s="8"/>
      <c r="FI101" s="8"/>
      <c r="FJ101" s="8"/>
      <c r="FQ101" s="8"/>
      <c r="FR101" s="8"/>
      <c r="FS101" s="8"/>
      <c r="FT101" s="8"/>
      <c r="FU101" s="8"/>
      <c r="FV101" s="8"/>
      <c r="GC101" s="8"/>
      <c r="GD101" s="8"/>
      <c r="GE101" s="8"/>
      <c r="GF101" s="8"/>
      <c r="GG101" s="8"/>
      <c r="GH101" s="8"/>
      <c r="GO101" s="8"/>
      <c r="GP101" s="8"/>
      <c r="GQ101" s="8"/>
      <c r="GR101" s="8"/>
      <c r="GS101" s="8"/>
      <c r="GT101" s="8"/>
      <c r="HA101" s="8"/>
      <c r="HB101" s="8"/>
      <c r="HC101" s="8"/>
      <c r="HD101" s="8"/>
      <c r="HE101" s="8"/>
      <c r="HF101" s="8"/>
      <c r="HM101" s="8"/>
      <c r="HN101" s="8"/>
      <c r="HO101" s="8"/>
      <c r="HP101" s="8"/>
      <c r="HQ101" s="8"/>
      <c r="HR101" s="8"/>
      <c r="HY101" s="8"/>
      <c r="HZ101" s="8"/>
      <c r="IA101" s="8"/>
      <c r="IB101" s="8"/>
      <c r="IC101" s="8"/>
      <c r="ID101" s="8"/>
    </row>
    <row r="102" spans="1:238" ht="12.75">
      <c r="A102" s="150" t="str">
        <f t="shared" si="29"/>
        <v>Nico</v>
      </c>
      <c r="B102" s="71" t="s">
        <v>61</v>
      </c>
      <c r="C102" s="235" t="str">
        <f t="shared" si="25"/>
        <v>Nico</v>
      </c>
      <c r="D102" s="214">
        <f t="shared" si="19"/>
        <v>0</v>
      </c>
      <c r="E102" s="200">
        <f t="shared" si="26"/>
        <v>0</v>
      </c>
      <c r="F102" s="200">
        <f t="shared" si="20"/>
        <v>0</v>
      </c>
      <c r="G102" s="200">
        <f t="shared" si="21"/>
        <v>0</v>
      </c>
      <c r="H102" s="200">
        <f t="shared" si="22"/>
        <v>0</v>
      </c>
      <c r="I102" s="200">
        <f t="shared" si="23"/>
        <v>0</v>
      </c>
      <c r="J102" s="201">
        <f t="shared" si="24"/>
        <v>0</v>
      </c>
      <c r="K102" s="181"/>
      <c r="L102" s="65"/>
      <c r="M102" s="65"/>
      <c r="N102" s="65"/>
      <c r="O102" s="65"/>
      <c r="P102" s="65"/>
      <c r="Q102" s="119"/>
      <c r="R102" s="119"/>
      <c r="S102" s="119"/>
      <c r="T102" s="119"/>
      <c r="U102" s="119"/>
      <c r="V102" s="122"/>
      <c r="W102" s="7"/>
      <c r="X102" s="7"/>
      <c r="Y102" s="7"/>
      <c r="Z102" s="7"/>
      <c r="AA102" s="7"/>
      <c r="AB102" s="7"/>
      <c r="AC102" s="119"/>
      <c r="AD102" s="119"/>
      <c r="AE102" s="119"/>
      <c r="AF102" s="119"/>
      <c r="AG102" s="119"/>
      <c r="AH102" s="119"/>
      <c r="AI102" s="65"/>
      <c r="AJ102" s="65"/>
      <c r="AK102" s="65"/>
      <c r="AL102" s="65"/>
      <c r="AM102" s="65"/>
      <c r="AN102" s="65"/>
      <c r="AO102" s="119"/>
      <c r="AP102" s="119"/>
      <c r="AQ102" s="119"/>
      <c r="AR102" s="119"/>
      <c r="AS102" s="119"/>
      <c r="AT102" s="123"/>
      <c r="AU102" s="408">
        <f t="shared" si="27"/>
        <v>0</v>
      </c>
      <c r="AV102" s="11"/>
      <c r="AW102" s="11"/>
      <c r="AX102" s="11"/>
      <c r="AY102" s="11"/>
      <c r="AZ102" s="11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K102" s="8"/>
      <c r="CL102" s="8"/>
      <c r="CM102" s="8"/>
      <c r="CN102" s="8"/>
      <c r="CO102" s="8"/>
      <c r="CP102" s="8"/>
      <c r="CW102" s="8"/>
      <c r="CX102" s="8"/>
      <c r="CY102" s="8"/>
      <c r="CZ102" s="8"/>
      <c r="DA102" s="8"/>
      <c r="DB102" s="8"/>
      <c r="DI102" s="8"/>
      <c r="DJ102" s="8"/>
      <c r="DK102" s="8"/>
      <c r="DL102" s="8"/>
      <c r="DM102" s="8"/>
      <c r="DN102" s="8"/>
      <c r="DU102" s="8"/>
      <c r="DV102" s="8"/>
      <c r="DW102" s="8"/>
      <c r="DX102" s="8"/>
      <c r="DY102" s="8"/>
      <c r="DZ102" s="8"/>
      <c r="EG102" s="8"/>
      <c r="EH102" s="8"/>
      <c r="EI102" s="8"/>
      <c r="EJ102" s="8"/>
      <c r="EK102" s="8"/>
      <c r="EL102" s="8"/>
      <c r="ES102" s="8"/>
      <c r="ET102" s="8"/>
      <c r="EU102" s="8"/>
      <c r="EV102" s="8"/>
      <c r="EW102" s="8"/>
      <c r="EX102" s="8"/>
      <c r="FE102" s="8"/>
      <c r="FF102" s="8"/>
      <c r="FG102" s="8"/>
      <c r="FH102" s="8"/>
      <c r="FI102" s="8"/>
      <c r="FJ102" s="8"/>
      <c r="FQ102" s="8"/>
      <c r="FR102" s="8"/>
      <c r="FS102" s="8"/>
      <c r="FT102" s="8"/>
      <c r="FU102" s="8"/>
      <c r="FV102" s="8"/>
      <c r="GC102" s="8"/>
      <c r="GD102" s="8"/>
      <c r="GE102" s="8"/>
      <c r="GF102" s="8"/>
      <c r="GG102" s="8"/>
      <c r="GH102" s="8"/>
      <c r="GO102" s="8"/>
      <c r="GP102" s="8"/>
      <c r="GQ102" s="8"/>
      <c r="GR102" s="8"/>
      <c r="GS102" s="8"/>
      <c r="GT102" s="8"/>
      <c r="HA102" s="8"/>
      <c r="HB102" s="8"/>
      <c r="HC102" s="8"/>
      <c r="HD102" s="8"/>
      <c r="HE102" s="8"/>
      <c r="HF102" s="8"/>
      <c r="HM102" s="8"/>
      <c r="HN102" s="8"/>
      <c r="HO102" s="8"/>
      <c r="HP102" s="8"/>
      <c r="HQ102" s="8"/>
      <c r="HR102" s="8"/>
      <c r="HY102" s="8"/>
      <c r="HZ102" s="8"/>
      <c r="IA102" s="8"/>
      <c r="IB102" s="8"/>
      <c r="IC102" s="8"/>
      <c r="ID102" s="8"/>
    </row>
    <row r="103" spans="1:238" ht="12.75">
      <c r="A103" s="150" t="str">
        <f t="shared" si="29"/>
        <v>Santi</v>
      </c>
      <c r="B103" s="71" t="s">
        <v>98</v>
      </c>
      <c r="C103" s="235" t="str">
        <f t="shared" si="25"/>
        <v>Santi</v>
      </c>
      <c r="D103" s="214">
        <f t="shared" si="19"/>
        <v>0</v>
      </c>
      <c r="E103" s="200">
        <f t="shared" si="26"/>
        <v>0</v>
      </c>
      <c r="F103" s="200">
        <f t="shared" si="20"/>
        <v>0</v>
      </c>
      <c r="G103" s="200">
        <f t="shared" si="21"/>
        <v>0</v>
      </c>
      <c r="H103" s="200">
        <f t="shared" si="22"/>
        <v>0</v>
      </c>
      <c r="I103" s="200">
        <f t="shared" si="23"/>
        <v>0</v>
      </c>
      <c r="J103" s="201">
        <f t="shared" si="24"/>
        <v>0</v>
      </c>
      <c r="K103" s="181"/>
      <c r="L103" s="65"/>
      <c r="M103" s="65"/>
      <c r="N103" s="65"/>
      <c r="O103" s="65"/>
      <c r="P103" s="65"/>
      <c r="Q103" s="119"/>
      <c r="R103" s="119"/>
      <c r="S103" s="119"/>
      <c r="T103" s="119"/>
      <c r="U103" s="119"/>
      <c r="V103" s="122"/>
      <c r="W103" s="7"/>
      <c r="X103" s="7"/>
      <c r="Y103" s="7"/>
      <c r="Z103" s="7"/>
      <c r="AA103" s="7"/>
      <c r="AB103" s="7"/>
      <c r="AC103" s="119"/>
      <c r="AD103" s="119"/>
      <c r="AE103" s="119"/>
      <c r="AF103" s="119"/>
      <c r="AG103" s="119"/>
      <c r="AH103" s="119"/>
      <c r="AI103" s="65"/>
      <c r="AJ103" s="65"/>
      <c r="AK103" s="65"/>
      <c r="AL103" s="65"/>
      <c r="AM103" s="65"/>
      <c r="AN103" s="65"/>
      <c r="AO103" s="119"/>
      <c r="AP103" s="119"/>
      <c r="AQ103" s="119"/>
      <c r="AR103" s="119"/>
      <c r="AS103" s="119"/>
      <c r="AT103" s="123"/>
      <c r="AU103" s="408">
        <f t="shared" si="27"/>
        <v>0</v>
      </c>
      <c r="AV103" s="11"/>
      <c r="AW103" s="11"/>
      <c r="AX103" s="11"/>
      <c r="AY103" s="11"/>
      <c r="AZ103" s="11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K103" s="8"/>
      <c r="CL103" s="8"/>
      <c r="CM103" s="8"/>
      <c r="CN103" s="8"/>
      <c r="CO103" s="8"/>
      <c r="CP103" s="8"/>
      <c r="CW103" s="8"/>
      <c r="CX103" s="8"/>
      <c r="CY103" s="8"/>
      <c r="CZ103" s="8"/>
      <c r="DA103" s="8"/>
      <c r="DB103" s="8"/>
      <c r="DI103" s="8"/>
      <c r="DJ103" s="8"/>
      <c r="DK103" s="8"/>
      <c r="DL103" s="8"/>
      <c r="DM103" s="8"/>
      <c r="DN103" s="8"/>
      <c r="DU103" s="8"/>
      <c r="DV103" s="8"/>
      <c r="DW103" s="8"/>
      <c r="DX103" s="8"/>
      <c r="DY103" s="8"/>
      <c r="DZ103" s="8"/>
      <c r="EG103" s="8"/>
      <c r="EH103" s="8"/>
      <c r="EI103" s="8"/>
      <c r="EJ103" s="8"/>
      <c r="EK103" s="8"/>
      <c r="EL103" s="8"/>
      <c r="ES103" s="8"/>
      <c r="ET103" s="8"/>
      <c r="EU103" s="8"/>
      <c r="EV103" s="8"/>
      <c r="EW103" s="8"/>
      <c r="EX103" s="8"/>
      <c r="FE103" s="8"/>
      <c r="FF103" s="8"/>
      <c r="FG103" s="8"/>
      <c r="FH103" s="8"/>
      <c r="FI103" s="8"/>
      <c r="FJ103" s="8"/>
      <c r="FQ103" s="8"/>
      <c r="FR103" s="8"/>
      <c r="FS103" s="8"/>
      <c r="FT103" s="8"/>
      <c r="FU103" s="8"/>
      <c r="FV103" s="8"/>
      <c r="GC103" s="8"/>
      <c r="GD103" s="8"/>
      <c r="GE103" s="8"/>
      <c r="GF103" s="8"/>
      <c r="GG103" s="8"/>
      <c r="GH103" s="8"/>
      <c r="GO103" s="8"/>
      <c r="GP103" s="8"/>
      <c r="GQ103" s="8"/>
      <c r="GR103" s="8"/>
      <c r="GS103" s="8"/>
      <c r="GT103" s="8"/>
      <c r="HA103" s="8"/>
      <c r="HB103" s="8"/>
      <c r="HC103" s="8"/>
      <c r="HD103" s="8"/>
      <c r="HE103" s="8"/>
      <c r="HF103" s="8"/>
      <c r="HM103" s="8"/>
      <c r="HN103" s="8"/>
      <c r="HO103" s="8"/>
      <c r="HP103" s="8"/>
      <c r="HQ103" s="8"/>
      <c r="HR103" s="8"/>
      <c r="HY103" s="8"/>
      <c r="HZ103" s="8"/>
      <c r="IA103" s="8"/>
      <c r="IB103" s="8"/>
      <c r="IC103" s="8"/>
      <c r="ID103" s="8"/>
    </row>
    <row r="104" spans="1:238" ht="12.75">
      <c r="A104" s="150" t="str">
        <f t="shared" si="29"/>
        <v>Valiente</v>
      </c>
      <c r="B104" s="71" t="s">
        <v>61</v>
      </c>
      <c r="C104" s="235" t="str">
        <f t="shared" si="25"/>
        <v>Valiente</v>
      </c>
      <c r="D104" s="214">
        <f t="shared" si="19"/>
        <v>0</v>
      </c>
      <c r="E104" s="200">
        <f t="shared" si="26"/>
        <v>0</v>
      </c>
      <c r="F104" s="200">
        <f t="shared" si="20"/>
        <v>0</v>
      </c>
      <c r="G104" s="200">
        <f t="shared" si="21"/>
        <v>0</v>
      </c>
      <c r="H104" s="200">
        <f t="shared" si="22"/>
        <v>0</v>
      </c>
      <c r="I104" s="200">
        <f t="shared" si="23"/>
        <v>0</v>
      </c>
      <c r="J104" s="201">
        <f t="shared" si="24"/>
        <v>0</v>
      </c>
      <c r="K104" s="181"/>
      <c r="L104" s="65"/>
      <c r="M104" s="65"/>
      <c r="N104" s="65"/>
      <c r="O104" s="65"/>
      <c r="P104" s="65"/>
      <c r="Q104" s="119"/>
      <c r="R104" s="119"/>
      <c r="S104" s="119"/>
      <c r="T104" s="119"/>
      <c r="U104" s="119"/>
      <c r="V104" s="122"/>
      <c r="W104" s="7"/>
      <c r="X104" s="7"/>
      <c r="Y104" s="7"/>
      <c r="Z104" s="7"/>
      <c r="AA104" s="7"/>
      <c r="AB104" s="7"/>
      <c r="AC104" s="119"/>
      <c r="AD104" s="119"/>
      <c r="AE104" s="119"/>
      <c r="AF104" s="119"/>
      <c r="AG104" s="119"/>
      <c r="AH104" s="119"/>
      <c r="AI104" s="65"/>
      <c r="AJ104" s="65"/>
      <c r="AK104" s="65"/>
      <c r="AL104" s="65"/>
      <c r="AM104" s="65"/>
      <c r="AN104" s="65"/>
      <c r="AO104" s="119"/>
      <c r="AP104" s="119"/>
      <c r="AQ104" s="119"/>
      <c r="AR104" s="119"/>
      <c r="AS104" s="119"/>
      <c r="AT104" s="123"/>
      <c r="AU104" s="408">
        <f t="shared" si="27"/>
        <v>0</v>
      </c>
      <c r="AV104" s="11"/>
      <c r="AW104" s="11"/>
      <c r="AX104" s="11"/>
      <c r="AY104" s="11"/>
      <c r="AZ104" s="11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K104" s="8"/>
      <c r="CL104" s="8"/>
      <c r="CM104" s="8"/>
      <c r="CN104" s="8"/>
      <c r="CO104" s="8"/>
      <c r="CP104" s="8"/>
      <c r="CW104" s="8"/>
      <c r="CX104" s="8"/>
      <c r="CY104" s="8"/>
      <c r="CZ104" s="8"/>
      <c r="DA104" s="8"/>
      <c r="DB104" s="8"/>
      <c r="DI104" s="8"/>
      <c r="DJ104" s="8"/>
      <c r="DK104" s="8"/>
      <c r="DL104" s="8"/>
      <c r="DM104" s="8"/>
      <c r="DN104" s="8"/>
      <c r="DU104" s="8"/>
      <c r="DV104" s="8"/>
      <c r="DW104" s="8"/>
      <c r="DX104" s="8"/>
      <c r="DY104" s="8"/>
      <c r="DZ104" s="8"/>
      <c r="EG104" s="8"/>
      <c r="EH104" s="8"/>
      <c r="EI104" s="8"/>
      <c r="EJ104" s="8"/>
      <c r="EK104" s="8"/>
      <c r="EL104" s="8"/>
      <c r="ES104" s="8"/>
      <c r="ET104" s="8"/>
      <c r="EU104" s="8"/>
      <c r="EV104" s="8"/>
      <c r="EW104" s="8"/>
      <c r="EX104" s="8"/>
      <c r="FE104" s="8"/>
      <c r="FF104" s="8"/>
      <c r="FG104" s="8"/>
      <c r="FH104" s="8"/>
      <c r="FI104" s="8"/>
      <c r="FJ104" s="8"/>
      <c r="FQ104" s="8"/>
      <c r="FR104" s="8"/>
      <c r="FS104" s="8"/>
      <c r="FT104" s="8"/>
      <c r="FU104" s="8"/>
      <c r="FV104" s="8"/>
      <c r="GC104" s="8"/>
      <c r="GD104" s="8"/>
      <c r="GE104" s="8"/>
      <c r="GF104" s="8"/>
      <c r="GG104" s="8"/>
      <c r="GH104" s="8"/>
      <c r="GO104" s="8"/>
      <c r="GP104" s="8"/>
      <c r="GQ104" s="8"/>
      <c r="GR104" s="8"/>
      <c r="GS104" s="8"/>
      <c r="GT104" s="8"/>
      <c r="HA104" s="8"/>
      <c r="HB104" s="8"/>
      <c r="HC104" s="8"/>
      <c r="HD104" s="8"/>
      <c r="HE104" s="8"/>
      <c r="HF104" s="8"/>
      <c r="HM104" s="8"/>
      <c r="HN104" s="8"/>
      <c r="HO104" s="8"/>
      <c r="HP104" s="8"/>
      <c r="HQ104" s="8"/>
      <c r="HR104" s="8"/>
      <c r="HY104" s="8"/>
      <c r="HZ104" s="8"/>
      <c r="IA104" s="8"/>
      <c r="IB104" s="8"/>
      <c r="IC104" s="8"/>
      <c r="ID104" s="8"/>
    </row>
    <row r="105" spans="1:238" ht="12.75">
      <c r="A105" s="150" t="str">
        <f t="shared" si="29"/>
        <v>Ríos</v>
      </c>
      <c r="B105" s="71"/>
      <c r="C105" s="235" t="str">
        <f t="shared" si="25"/>
        <v>Ríos</v>
      </c>
      <c r="D105" s="214">
        <f t="shared" si="19"/>
        <v>0</v>
      </c>
      <c r="E105" s="200">
        <f t="shared" si="26"/>
        <v>0</v>
      </c>
      <c r="F105" s="200">
        <f t="shared" si="20"/>
        <v>0</v>
      </c>
      <c r="G105" s="200">
        <f t="shared" si="21"/>
        <v>0</v>
      </c>
      <c r="H105" s="200">
        <f t="shared" si="22"/>
        <v>0</v>
      </c>
      <c r="I105" s="200">
        <f t="shared" si="23"/>
        <v>0</v>
      </c>
      <c r="J105" s="201">
        <f t="shared" si="24"/>
        <v>0</v>
      </c>
      <c r="K105" s="181"/>
      <c r="L105" s="65"/>
      <c r="M105" s="65"/>
      <c r="N105" s="65"/>
      <c r="O105" s="65"/>
      <c r="P105" s="65"/>
      <c r="Q105" s="119"/>
      <c r="R105" s="119"/>
      <c r="S105" s="119"/>
      <c r="T105" s="119"/>
      <c r="U105" s="119"/>
      <c r="V105" s="122"/>
      <c r="W105" s="7"/>
      <c r="X105" s="7"/>
      <c r="Y105" s="7"/>
      <c r="Z105" s="7"/>
      <c r="AA105" s="7"/>
      <c r="AB105" s="7"/>
      <c r="AC105" s="119"/>
      <c r="AD105" s="119"/>
      <c r="AE105" s="119"/>
      <c r="AF105" s="119"/>
      <c r="AG105" s="119"/>
      <c r="AH105" s="119"/>
      <c r="AI105" s="65"/>
      <c r="AJ105" s="65"/>
      <c r="AK105" s="65"/>
      <c r="AL105" s="65"/>
      <c r="AM105" s="65"/>
      <c r="AN105" s="65"/>
      <c r="AO105" s="119"/>
      <c r="AP105" s="119"/>
      <c r="AQ105" s="119"/>
      <c r="AR105" s="119"/>
      <c r="AS105" s="119"/>
      <c r="AT105" s="123"/>
      <c r="AU105" s="408">
        <f t="shared" si="27"/>
        <v>0</v>
      </c>
      <c r="AV105" s="11"/>
      <c r="AW105" s="11"/>
      <c r="AX105" s="11"/>
      <c r="AY105" s="11"/>
      <c r="AZ105" s="11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K105" s="8"/>
      <c r="CL105" s="8"/>
      <c r="CM105" s="8"/>
      <c r="CN105" s="8"/>
      <c r="CO105" s="8"/>
      <c r="CP105" s="8"/>
      <c r="CW105" s="8"/>
      <c r="CX105" s="8"/>
      <c r="CY105" s="8"/>
      <c r="CZ105" s="8"/>
      <c r="DA105" s="8"/>
      <c r="DB105" s="8"/>
      <c r="DI105" s="8"/>
      <c r="DJ105" s="8"/>
      <c r="DK105" s="8"/>
      <c r="DL105" s="8"/>
      <c r="DM105" s="8"/>
      <c r="DN105" s="8"/>
      <c r="DU105" s="8"/>
      <c r="DV105" s="8"/>
      <c r="DW105" s="8"/>
      <c r="DX105" s="8"/>
      <c r="DY105" s="8"/>
      <c r="DZ105" s="8"/>
      <c r="EG105" s="8"/>
      <c r="EH105" s="8"/>
      <c r="EI105" s="8"/>
      <c r="EJ105" s="8"/>
      <c r="EK105" s="8"/>
      <c r="EL105" s="8"/>
      <c r="ES105" s="8"/>
      <c r="ET105" s="8"/>
      <c r="EU105" s="8"/>
      <c r="EV105" s="8"/>
      <c r="EW105" s="8"/>
      <c r="EX105" s="8"/>
      <c r="FE105" s="8"/>
      <c r="FF105" s="8"/>
      <c r="FG105" s="8"/>
      <c r="FH105" s="8"/>
      <c r="FI105" s="8"/>
      <c r="FJ105" s="8"/>
      <c r="FQ105" s="8"/>
      <c r="FR105" s="8"/>
      <c r="FS105" s="8"/>
      <c r="FT105" s="8"/>
      <c r="FU105" s="8"/>
      <c r="FV105" s="8"/>
      <c r="GC105" s="8"/>
      <c r="GD105" s="8"/>
      <c r="GE105" s="8"/>
      <c r="GF105" s="8"/>
      <c r="GG105" s="8"/>
      <c r="GH105" s="8"/>
      <c r="GO105" s="8"/>
      <c r="GP105" s="8"/>
      <c r="GQ105" s="8"/>
      <c r="GR105" s="8"/>
      <c r="GS105" s="8"/>
      <c r="GT105" s="8"/>
      <c r="HA105" s="8"/>
      <c r="HB105" s="8"/>
      <c r="HC105" s="8"/>
      <c r="HD105" s="8"/>
      <c r="HE105" s="8"/>
      <c r="HF105" s="8"/>
      <c r="HM105" s="8"/>
      <c r="HN105" s="8"/>
      <c r="HO105" s="8"/>
      <c r="HP105" s="8"/>
      <c r="HQ105" s="8"/>
      <c r="HR105" s="8"/>
      <c r="HY105" s="8"/>
      <c r="HZ105" s="8"/>
      <c r="IA105" s="8"/>
      <c r="IB105" s="8"/>
      <c r="IC105" s="8"/>
      <c r="ID105" s="8"/>
    </row>
    <row r="106" spans="1:238" ht="12.75">
      <c r="A106" s="150" t="str">
        <f t="shared" si="29"/>
        <v>Joan Francés</v>
      </c>
      <c r="B106" s="71"/>
      <c r="C106" s="235" t="str">
        <f t="shared" si="25"/>
        <v>Joan Francés</v>
      </c>
      <c r="D106" s="214">
        <f t="shared" si="19"/>
        <v>0</v>
      </c>
      <c r="E106" s="200">
        <f t="shared" si="26"/>
        <v>0</v>
      </c>
      <c r="F106" s="200">
        <f t="shared" si="20"/>
        <v>0</v>
      </c>
      <c r="G106" s="200">
        <f t="shared" si="21"/>
        <v>0</v>
      </c>
      <c r="H106" s="200">
        <f t="shared" si="22"/>
        <v>0</v>
      </c>
      <c r="I106" s="200">
        <f t="shared" si="23"/>
        <v>0</v>
      </c>
      <c r="J106" s="201">
        <f t="shared" si="24"/>
        <v>0</v>
      </c>
      <c r="K106" s="181"/>
      <c r="L106" s="65"/>
      <c r="M106" s="65"/>
      <c r="N106" s="65"/>
      <c r="O106" s="65"/>
      <c r="P106" s="65"/>
      <c r="Q106" s="119"/>
      <c r="R106" s="119"/>
      <c r="S106" s="119"/>
      <c r="T106" s="119"/>
      <c r="U106" s="119"/>
      <c r="V106" s="122"/>
      <c r="W106" s="7"/>
      <c r="X106" s="7"/>
      <c r="Y106" s="7"/>
      <c r="Z106" s="7"/>
      <c r="AA106" s="7"/>
      <c r="AB106" s="7"/>
      <c r="AC106" s="119"/>
      <c r="AD106" s="119"/>
      <c r="AE106" s="119"/>
      <c r="AF106" s="119"/>
      <c r="AG106" s="119"/>
      <c r="AH106" s="119"/>
      <c r="AI106" s="65"/>
      <c r="AJ106" s="65"/>
      <c r="AK106" s="65"/>
      <c r="AL106" s="65"/>
      <c r="AM106" s="65"/>
      <c r="AN106" s="65"/>
      <c r="AO106" s="119"/>
      <c r="AP106" s="119"/>
      <c r="AQ106" s="119"/>
      <c r="AR106" s="119"/>
      <c r="AS106" s="119"/>
      <c r="AT106" s="123"/>
      <c r="AU106" s="408">
        <f t="shared" si="27"/>
        <v>0</v>
      </c>
      <c r="AV106" s="11"/>
      <c r="AW106" s="11"/>
      <c r="AX106" s="11"/>
      <c r="AY106" s="11"/>
      <c r="AZ106" s="11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K106" s="8"/>
      <c r="CL106" s="8"/>
      <c r="CM106" s="8"/>
      <c r="CN106" s="8"/>
      <c r="CO106" s="8"/>
      <c r="CP106" s="8"/>
      <c r="CW106" s="8"/>
      <c r="CX106" s="8"/>
      <c r="CY106" s="8"/>
      <c r="CZ106" s="8"/>
      <c r="DA106" s="8"/>
      <c r="DB106" s="8"/>
      <c r="DI106" s="8"/>
      <c r="DJ106" s="8"/>
      <c r="DK106" s="8"/>
      <c r="DL106" s="8"/>
      <c r="DM106" s="8"/>
      <c r="DN106" s="8"/>
      <c r="DU106" s="8"/>
      <c r="DV106" s="8"/>
      <c r="DW106" s="8"/>
      <c r="DX106" s="8"/>
      <c r="DY106" s="8"/>
      <c r="DZ106" s="8"/>
      <c r="EG106" s="8"/>
      <c r="EH106" s="8"/>
      <c r="EI106" s="8"/>
      <c r="EJ106" s="8"/>
      <c r="EK106" s="8"/>
      <c r="EL106" s="8"/>
      <c r="ES106" s="8"/>
      <c r="ET106" s="8"/>
      <c r="EU106" s="8"/>
      <c r="EV106" s="8"/>
      <c r="EW106" s="8"/>
      <c r="EX106" s="8"/>
      <c r="FE106" s="8"/>
      <c r="FF106" s="8"/>
      <c r="FG106" s="8"/>
      <c r="FH106" s="8"/>
      <c r="FI106" s="8"/>
      <c r="FJ106" s="8"/>
      <c r="FQ106" s="8"/>
      <c r="FR106" s="8"/>
      <c r="FS106" s="8"/>
      <c r="FT106" s="8"/>
      <c r="FU106" s="8"/>
      <c r="FV106" s="8"/>
      <c r="GC106" s="8"/>
      <c r="GD106" s="8"/>
      <c r="GE106" s="8"/>
      <c r="GF106" s="8"/>
      <c r="GG106" s="8"/>
      <c r="GH106" s="8"/>
      <c r="GO106" s="8"/>
      <c r="GP106" s="8"/>
      <c r="GQ106" s="8"/>
      <c r="GR106" s="8"/>
      <c r="GS106" s="8"/>
      <c r="GT106" s="8"/>
      <c r="HA106" s="8"/>
      <c r="HB106" s="8"/>
      <c r="HC106" s="8"/>
      <c r="HD106" s="8"/>
      <c r="HE106" s="8"/>
      <c r="HF106" s="8"/>
      <c r="HM106" s="8"/>
      <c r="HN106" s="8"/>
      <c r="HO106" s="8"/>
      <c r="HP106" s="8"/>
      <c r="HQ106" s="8"/>
      <c r="HR106" s="8"/>
      <c r="HY106" s="8"/>
      <c r="HZ106" s="8"/>
      <c r="IA106" s="8"/>
      <c r="IB106" s="8"/>
      <c r="IC106" s="8"/>
      <c r="ID106" s="8"/>
    </row>
    <row r="107" spans="1:238" ht="12.75" customHeight="1" hidden="1">
      <c r="A107" s="150">
        <f t="shared" si="29"/>
        <v>0</v>
      </c>
      <c r="B107" s="71"/>
      <c r="C107" s="235">
        <f t="shared" si="25"/>
        <v>0</v>
      </c>
      <c r="D107" s="214">
        <f t="shared" si="19"/>
        <v>0</v>
      </c>
      <c r="E107" s="200">
        <f t="shared" si="26"/>
        <v>0</v>
      </c>
      <c r="F107" s="130">
        <f t="shared" si="20"/>
        <v>0</v>
      </c>
      <c r="G107" s="130">
        <f t="shared" si="21"/>
        <v>0</v>
      </c>
      <c r="H107" s="130">
        <f t="shared" si="22"/>
        <v>0</v>
      </c>
      <c r="I107" s="130">
        <f t="shared" si="23"/>
        <v>0</v>
      </c>
      <c r="J107" s="193">
        <f t="shared" si="24"/>
        <v>0</v>
      </c>
      <c r="K107" s="181"/>
      <c r="L107" s="65"/>
      <c r="M107" s="65"/>
      <c r="N107" s="65"/>
      <c r="O107" s="65"/>
      <c r="P107" s="65"/>
      <c r="Q107" s="119"/>
      <c r="R107" s="119"/>
      <c r="S107" s="119"/>
      <c r="T107" s="119"/>
      <c r="U107" s="119"/>
      <c r="V107" s="122"/>
      <c r="W107" s="7"/>
      <c r="X107" s="7"/>
      <c r="Y107" s="7"/>
      <c r="Z107" s="7"/>
      <c r="AA107" s="7"/>
      <c r="AB107" s="7"/>
      <c r="AC107" s="119"/>
      <c r="AD107" s="119"/>
      <c r="AE107" s="119"/>
      <c r="AF107" s="119"/>
      <c r="AG107" s="119"/>
      <c r="AH107" s="119"/>
      <c r="AI107" s="65"/>
      <c r="AJ107" s="65"/>
      <c r="AK107" s="65"/>
      <c r="AL107" s="65"/>
      <c r="AM107" s="65"/>
      <c r="AN107" s="65"/>
      <c r="AO107" s="119"/>
      <c r="AP107" s="119"/>
      <c r="AQ107" s="119"/>
      <c r="AR107" s="119"/>
      <c r="AS107" s="119"/>
      <c r="AT107" s="123"/>
      <c r="AU107" s="408">
        <f t="shared" si="27"/>
        <v>0</v>
      </c>
      <c r="AV107" s="11"/>
      <c r="AW107" s="11"/>
      <c r="AX107" s="11"/>
      <c r="AY107" s="11"/>
      <c r="AZ107" s="11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K107" s="8"/>
      <c r="CL107" s="8"/>
      <c r="CM107" s="8"/>
      <c r="CN107" s="8"/>
      <c r="CO107" s="8"/>
      <c r="CP107" s="8"/>
      <c r="CW107" s="8"/>
      <c r="CX107" s="8"/>
      <c r="CY107" s="8"/>
      <c r="CZ107" s="8"/>
      <c r="DA107" s="8"/>
      <c r="DB107" s="8"/>
      <c r="DI107" s="8"/>
      <c r="DJ107" s="8"/>
      <c r="DK107" s="8"/>
      <c r="DL107" s="8"/>
      <c r="DM107" s="8"/>
      <c r="DN107" s="8"/>
      <c r="DU107" s="8"/>
      <c r="DV107" s="8"/>
      <c r="DW107" s="8"/>
      <c r="DX107" s="8"/>
      <c r="DY107" s="8"/>
      <c r="DZ107" s="8"/>
      <c r="EG107" s="8"/>
      <c r="EH107" s="8"/>
      <c r="EI107" s="8"/>
      <c r="EJ107" s="8"/>
      <c r="EK107" s="8"/>
      <c r="EL107" s="8"/>
      <c r="ES107" s="8"/>
      <c r="ET107" s="8"/>
      <c r="EU107" s="8"/>
      <c r="EV107" s="8"/>
      <c r="EW107" s="8"/>
      <c r="EX107" s="8"/>
      <c r="FE107" s="8"/>
      <c r="FF107" s="8"/>
      <c r="FG107" s="8"/>
      <c r="FH107" s="8"/>
      <c r="FI107" s="8"/>
      <c r="FJ107" s="8"/>
      <c r="FQ107" s="8"/>
      <c r="FR107" s="8"/>
      <c r="FS107" s="8"/>
      <c r="FT107" s="8"/>
      <c r="FU107" s="8"/>
      <c r="FV107" s="8"/>
      <c r="GC107" s="8"/>
      <c r="GD107" s="8"/>
      <c r="GE107" s="8"/>
      <c r="GF107" s="8"/>
      <c r="GG107" s="8"/>
      <c r="GH107" s="8"/>
      <c r="GO107" s="8"/>
      <c r="GP107" s="8"/>
      <c r="GQ107" s="8"/>
      <c r="GR107" s="8"/>
      <c r="GS107" s="8"/>
      <c r="GT107" s="8"/>
      <c r="HA107" s="8"/>
      <c r="HB107" s="8"/>
      <c r="HC107" s="8"/>
      <c r="HD107" s="8"/>
      <c r="HE107" s="8"/>
      <c r="HF107" s="8"/>
      <c r="HM107" s="8"/>
      <c r="HN107" s="8"/>
      <c r="HO107" s="8"/>
      <c r="HP107" s="8"/>
      <c r="HQ107" s="8"/>
      <c r="HR107" s="8"/>
      <c r="HY107" s="8"/>
      <c r="HZ107" s="8"/>
      <c r="IA107" s="8"/>
      <c r="IB107" s="8"/>
      <c r="IC107" s="8"/>
      <c r="ID107" s="8"/>
    </row>
    <row r="108" spans="1:238" ht="12.75">
      <c r="A108" s="152" t="str">
        <f t="shared" si="29"/>
        <v>Adolfo</v>
      </c>
      <c r="B108" s="116" t="s">
        <v>62</v>
      </c>
      <c r="C108" s="235" t="str">
        <f t="shared" si="25"/>
        <v>Adolfo</v>
      </c>
      <c r="D108" s="214">
        <f t="shared" si="19"/>
        <v>1</v>
      </c>
      <c r="E108" s="392">
        <f t="shared" si="26"/>
        <v>1</v>
      </c>
      <c r="F108" s="130">
        <f t="shared" si="20"/>
        <v>0</v>
      </c>
      <c r="G108" s="130">
        <f t="shared" si="21"/>
        <v>1</v>
      </c>
      <c r="H108" s="130">
        <f t="shared" si="22"/>
        <v>0</v>
      </c>
      <c r="I108" s="130">
        <f t="shared" si="23"/>
        <v>0</v>
      </c>
      <c r="J108" s="193">
        <f t="shared" si="24"/>
        <v>0</v>
      </c>
      <c r="K108" s="181"/>
      <c r="L108" s="65"/>
      <c r="M108" s="65"/>
      <c r="N108" s="65"/>
      <c r="O108" s="65"/>
      <c r="P108" s="65"/>
      <c r="Q108" s="119"/>
      <c r="R108" s="119"/>
      <c r="S108" s="119"/>
      <c r="T108" s="119"/>
      <c r="U108" s="119"/>
      <c r="V108" s="122"/>
      <c r="W108" s="7"/>
      <c r="X108" s="7"/>
      <c r="Y108" s="7"/>
      <c r="Z108" s="7"/>
      <c r="AA108" s="7"/>
      <c r="AB108" s="7"/>
      <c r="AC108" s="119"/>
      <c r="AD108" s="119"/>
      <c r="AE108" s="119">
        <v>1</v>
      </c>
      <c r="AF108" s="119"/>
      <c r="AG108" s="119"/>
      <c r="AH108" s="119"/>
      <c r="AI108" s="65"/>
      <c r="AJ108" s="65"/>
      <c r="AK108" s="65"/>
      <c r="AL108" s="65"/>
      <c r="AM108" s="65"/>
      <c r="AN108" s="65"/>
      <c r="AO108" s="119"/>
      <c r="AP108" s="119"/>
      <c r="AQ108" s="119"/>
      <c r="AR108" s="119"/>
      <c r="AS108" s="119"/>
      <c r="AT108" s="123"/>
      <c r="AU108" s="408">
        <f t="shared" si="27"/>
        <v>1</v>
      </c>
      <c r="AV108" s="11"/>
      <c r="AW108" s="11"/>
      <c r="AX108" s="11"/>
      <c r="AY108" s="11"/>
      <c r="AZ108" s="11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K108" s="8"/>
      <c r="CL108" s="8"/>
      <c r="CM108" s="8"/>
      <c r="CN108" s="8"/>
      <c r="CO108" s="8"/>
      <c r="CP108" s="8"/>
      <c r="CW108" s="8"/>
      <c r="CX108" s="8"/>
      <c r="CY108" s="8"/>
      <c r="CZ108" s="8"/>
      <c r="DA108" s="8"/>
      <c r="DB108" s="8"/>
      <c r="DI108" s="8"/>
      <c r="DJ108" s="8"/>
      <c r="DK108" s="8"/>
      <c r="DL108" s="8"/>
      <c r="DM108" s="8"/>
      <c r="DN108" s="8"/>
      <c r="DU108" s="8"/>
      <c r="DV108" s="8"/>
      <c r="DW108" s="8"/>
      <c r="DX108" s="8"/>
      <c r="DY108" s="8"/>
      <c r="DZ108" s="8"/>
      <c r="EG108" s="8"/>
      <c r="EH108" s="8"/>
      <c r="EI108" s="8"/>
      <c r="EJ108" s="8"/>
      <c r="EK108" s="8"/>
      <c r="EL108" s="8"/>
      <c r="ES108" s="8"/>
      <c r="ET108" s="8"/>
      <c r="EU108" s="8"/>
      <c r="EV108" s="8"/>
      <c r="EW108" s="8"/>
      <c r="EX108" s="8"/>
      <c r="FE108" s="8"/>
      <c r="FF108" s="8"/>
      <c r="FG108" s="8"/>
      <c r="FH108" s="8"/>
      <c r="FI108" s="8"/>
      <c r="FJ108" s="8"/>
      <c r="FQ108" s="8"/>
      <c r="FR108" s="8"/>
      <c r="FS108" s="8"/>
      <c r="FT108" s="8"/>
      <c r="FU108" s="8"/>
      <c r="FV108" s="8"/>
      <c r="GC108" s="8"/>
      <c r="GD108" s="8"/>
      <c r="GE108" s="8"/>
      <c r="GF108" s="8"/>
      <c r="GG108" s="8"/>
      <c r="GH108" s="8"/>
      <c r="GO108" s="8"/>
      <c r="GP108" s="8"/>
      <c r="GQ108" s="8"/>
      <c r="GR108" s="8"/>
      <c r="GS108" s="8"/>
      <c r="GT108" s="8"/>
      <c r="HA108" s="8"/>
      <c r="HB108" s="8"/>
      <c r="HC108" s="8"/>
      <c r="HD108" s="8"/>
      <c r="HE108" s="8"/>
      <c r="HF108" s="8"/>
      <c r="HM108" s="8"/>
      <c r="HN108" s="8"/>
      <c r="HO108" s="8"/>
      <c r="HP108" s="8"/>
      <c r="HQ108" s="8"/>
      <c r="HR108" s="8"/>
      <c r="HY108" s="8"/>
      <c r="HZ108" s="8"/>
      <c r="IA108" s="8"/>
      <c r="IB108" s="8"/>
      <c r="IC108" s="8"/>
      <c r="ID108" s="8"/>
    </row>
    <row r="109" spans="1:238" ht="12.75">
      <c r="A109" s="153" t="str">
        <f>A38</f>
        <v>Bleda</v>
      </c>
      <c r="B109" s="116" t="s">
        <v>96</v>
      </c>
      <c r="C109" s="235" t="str">
        <f t="shared" si="25"/>
        <v>Bleda</v>
      </c>
      <c r="D109" s="214">
        <f t="shared" si="19"/>
        <v>0</v>
      </c>
      <c r="E109" s="392">
        <f t="shared" si="26"/>
        <v>0</v>
      </c>
      <c r="F109" s="130">
        <f t="shared" si="20"/>
        <v>0</v>
      </c>
      <c r="G109" s="130">
        <f t="shared" si="21"/>
        <v>0</v>
      </c>
      <c r="H109" s="130">
        <f t="shared" si="22"/>
        <v>0</v>
      </c>
      <c r="I109" s="130">
        <f t="shared" si="23"/>
        <v>0</v>
      </c>
      <c r="J109" s="193">
        <f t="shared" si="24"/>
        <v>0</v>
      </c>
      <c r="K109" s="181"/>
      <c r="L109" s="65"/>
      <c r="M109" s="65"/>
      <c r="N109" s="65"/>
      <c r="O109" s="65"/>
      <c r="P109" s="65"/>
      <c r="Q109" s="119"/>
      <c r="R109" s="119"/>
      <c r="S109" s="119"/>
      <c r="T109" s="119"/>
      <c r="U109" s="119"/>
      <c r="V109" s="122"/>
      <c r="W109" s="7"/>
      <c r="X109" s="7"/>
      <c r="Y109" s="7"/>
      <c r="Z109" s="7"/>
      <c r="AA109" s="7"/>
      <c r="AB109" s="7"/>
      <c r="AC109" s="119"/>
      <c r="AD109" s="119"/>
      <c r="AE109" s="119"/>
      <c r="AF109" s="119"/>
      <c r="AG109" s="119"/>
      <c r="AH109" s="119"/>
      <c r="AI109" s="65"/>
      <c r="AJ109" s="65"/>
      <c r="AK109" s="65"/>
      <c r="AL109" s="65"/>
      <c r="AM109" s="65"/>
      <c r="AN109" s="65"/>
      <c r="AO109" s="119"/>
      <c r="AP109" s="119"/>
      <c r="AQ109" s="119"/>
      <c r="AR109" s="119"/>
      <c r="AS109" s="119"/>
      <c r="AT109" s="123"/>
      <c r="AU109" s="408">
        <f t="shared" si="27"/>
        <v>0</v>
      </c>
      <c r="AV109" s="11"/>
      <c r="AW109" s="11"/>
      <c r="AX109" s="11"/>
      <c r="AY109" s="11"/>
      <c r="AZ109" s="11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K109" s="8"/>
      <c r="CL109" s="8"/>
      <c r="CM109" s="8"/>
      <c r="CN109" s="8"/>
      <c r="CO109" s="8"/>
      <c r="CP109" s="8"/>
      <c r="CW109" s="8"/>
      <c r="CX109" s="8"/>
      <c r="CY109" s="8"/>
      <c r="CZ109" s="8"/>
      <c r="DA109" s="8"/>
      <c r="DB109" s="8"/>
      <c r="DI109" s="8"/>
      <c r="DJ109" s="8"/>
      <c r="DK109" s="8"/>
      <c r="DL109" s="8"/>
      <c r="DM109" s="8"/>
      <c r="DN109" s="8"/>
      <c r="DU109" s="8"/>
      <c r="DV109" s="8"/>
      <c r="DW109" s="8"/>
      <c r="DX109" s="8"/>
      <c r="DY109" s="8"/>
      <c r="DZ109" s="8"/>
      <c r="EG109" s="8"/>
      <c r="EH109" s="8"/>
      <c r="EI109" s="8"/>
      <c r="EJ109" s="8"/>
      <c r="EK109" s="8"/>
      <c r="EL109" s="8"/>
      <c r="ES109" s="8"/>
      <c r="ET109" s="8"/>
      <c r="EU109" s="8"/>
      <c r="EV109" s="8"/>
      <c r="EW109" s="8"/>
      <c r="EX109" s="8"/>
      <c r="FE109" s="8"/>
      <c r="FF109" s="8"/>
      <c r="FG109" s="8"/>
      <c r="FH109" s="8"/>
      <c r="FI109" s="8"/>
      <c r="FJ109" s="8"/>
      <c r="FQ109" s="8"/>
      <c r="FR109" s="8"/>
      <c r="FS109" s="8"/>
      <c r="FT109" s="8"/>
      <c r="FU109" s="8"/>
      <c r="FV109" s="8"/>
      <c r="GC109" s="8"/>
      <c r="GD109" s="8"/>
      <c r="GE109" s="8"/>
      <c r="GF109" s="8"/>
      <c r="GG109" s="8"/>
      <c r="GH109" s="8"/>
      <c r="GO109" s="8"/>
      <c r="GP109" s="8"/>
      <c r="GQ109" s="8"/>
      <c r="GR109" s="8"/>
      <c r="GS109" s="8"/>
      <c r="GT109" s="8"/>
      <c r="HA109" s="8"/>
      <c r="HB109" s="8"/>
      <c r="HC109" s="8"/>
      <c r="HD109" s="8"/>
      <c r="HE109" s="8"/>
      <c r="HF109" s="8"/>
      <c r="HM109" s="8"/>
      <c r="HN109" s="8"/>
      <c r="HO109" s="8"/>
      <c r="HP109" s="8"/>
      <c r="HQ109" s="8"/>
      <c r="HR109" s="8"/>
      <c r="HY109" s="8"/>
      <c r="HZ109" s="8"/>
      <c r="IA109" s="8"/>
      <c r="IB109" s="8"/>
      <c r="IC109" s="8"/>
      <c r="ID109" s="8"/>
    </row>
    <row r="110" spans="1:238" ht="12.75">
      <c r="A110" s="153" t="str">
        <f aca="true" t="shared" si="30" ref="A110:A140">A39</f>
        <v>David López</v>
      </c>
      <c r="B110" s="116" t="s">
        <v>96</v>
      </c>
      <c r="C110" s="235" t="str">
        <f t="shared" si="25"/>
        <v>David López</v>
      </c>
      <c r="D110" s="214">
        <f t="shared" si="19"/>
        <v>1</v>
      </c>
      <c r="E110" s="392">
        <f t="shared" si="26"/>
        <v>1</v>
      </c>
      <c r="F110" s="130">
        <f t="shared" si="20"/>
        <v>1</v>
      </c>
      <c r="G110" s="130">
        <f t="shared" si="21"/>
        <v>0</v>
      </c>
      <c r="H110" s="130">
        <f t="shared" si="22"/>
        <v>0</v>
      </c>
      <c r="I110" s="130">
        <f t="shared" si="23"/>
        <v>0</v>
      </c>
      <c r="J110" s="193">
        <f t="shared" si="24"/>
        <v>0</v>
      </c>
      <c r="K110" s="181"/>
      <c r="L110" s="65"/>
      <c r="M110" s="65"/>
      <c r="N110" s="65"/>
      <c r="O110" s="65"/>
      <c r="P110" s="65"/>
      <c r="Q110" s="119"/>
      <c r="R110" s="119"/>
      <c r="S110" s="119"/>
      <c r="T110" s="119"/>
      <c r="U110" s="119"/>
      <c r="V110" s="122"/>
      <c r="W110" s="7"/>
      <c r="X110" s="7">
        <v>1</v>
      </c>
      <c r="Y110" s="7"/>
      <c r="Z110" s="7"/>
      <c r="AA110" s="7"/>
      <c r="AB110" s="7"/>
      <c r="AC110" s="119"/>
      <c r="AD110" s="119"/>
      <c r="AE110" s="119"/>
      <c r="AF110" s="119"/>
      <c r="AG110" s="119"/>
      <c r="AH110" s="119"/>
      <c r="AI110" s="65"/>
      <c r="AJ110" s="65"/>
      <c r="AK110" s="65"/>
      <c r="AL110" s="65"/>
      <c r="AM110" s="65"/>
      <c r="AN110" s="65"/>
      <c r="AO110" s="119"/>
      <c r="AP110" s="119"/>
      <c r="AQ110" s="119"/>
      <c r="AR110" s="119"/>
      <c r="AS110" s="119"/>
      <c r="AT110" s="123"/>
      <c r="AU110" s="408">
        <f t="shared" si="27"/>
        <v>1</v>
      </c>
      <c r="AV110" s="11"/>
      <c r="AW110" s="11"/>
      <c r="AX110" s="11"/>
      <c r="AY110" s="11"/>
      <c r="AZ110" s="11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K110" s="8"/>
      <c r="CL110" s="8"/>
      <c r="CM110" s="8"/>
      <c r="CN110" s="8"/>
      <c r="CO110" s="8"/>
      <c r="CP110" s="8"/>
      <c r="CW110" s="8"/>
      <c r="CX110" s="8"/>
      <c r="CY110" s="8"/>
      <c r="CZ110" s="8"/>
      <c r="DA110" s="8"/>
      <c r="DB110" s="8"/>
      <c r="DI110" s="8"/>
      <c r="DJ110" s="8"/>
      <c r="DK110" s="8"/>
      <c r="DL110" s="8"/>
      <c r="DM110" s="8"/>
      <c r="DN110" s="8"/>
      <c r="DU110" s="8"/>
      <c r="DV110" s="8"/>
      <c r="DW110" s="8"/>
      <c r="DX110" s="8"/>
      <c r="DY110" s="8"/>
      <c r="DZ110" s="8"/>
      <c r="EG110" s="8"/>
      <c r="EH110" s="8"/>
      <c r="EI110" s="8"/>
      <c r="EJ110" s="8"/>
      <c r="EK110" s="8"/>
      <c r="EL110" s="8"/>
      <c r="ES110" s="8"/>
      <c r="ET110" s="8"/>
      <c r="EU110" s="8"/>
      <c r="EV110" s="8"/>
      <c r="EW110" s="8"/>
      <c r="EX110" s="8"/>
      <c r="FE110" s="8"/>
      <c r="FF110" s="8"/>
      <c r="FG110" s="8"/>
      <c r="FH110" s="8"/>
      <c r="FI110" s="8"/>
      <c r="FJ110" s="8"/>
      <c r="FQ110" s="8"/>
      <c r="FR110" s="8"/>
      <c r="FS110" s="8"/>
      <c r="FT110" s="8"/>
      <c r="FU110" s="8"/>
      <c r="FV110" s="8"/>
      <c r="GC110" s="8"/>
      <c r="GD110" s="8"/>
      <c r="GE110" s="8"/>
      <c r="GF110" s="8"/>
      <c r="GG110" s="8"/>
      <c r="GH110" s="8"/>
      <c r="GO110" s="8"/>
      <c r="GP110" s="8"/>
      <c r="GQ110" s="8"/>
      <c r="GR110" s="8"/>
      <c r="GS110" s="8"/>
      <c r="GT110" s="8"/>
      <c r="HA110" s="8"/>
      <c r="HB110" s="8"/>
      <c r="HC110" s="8"/>
      <c r="HD110" s="8"/>
      <c r="HE110" s="8"/>
      <c r="HF110" s="8"/>
      <c r="HM110" s="8"/>
      <c r="HN110" s="8"/>
      <c r="HO110" s="8"/>
      <c r="HP110" s="8"/>
      <c r="HQ110" s="8"/>
      <c r="HR110" s="8"/>
      <c r="HY110" s="8"/>
      <c r="HZ110" s="8"/>
      <c r="IA110" s="8"/>
      <c r="IB110" s="8"/>
      <c r="IC110" s="8"/>
      <c r="ID110" s="8"/>
    </row>
    <row r="111" spans="1:238" ht="12.75">
      <c r="A111" s="153" t="str">
        <f t="shared" si="30"/>
        <v>Fabassou</v>
      </c>
      <c r="B111" s="116" t="s">
        <v>62</v>
      </c>
      <c r="C111" s="235" t="str">
        <f t="shared" si="25"/>
        <v>Fabassou</v>
      </c>
      <c r="D111" s="214">
        <f t="shared" si="19"/>
        <v>1</v>
      </c>
      <c r="E111" s="392">
        <f t="shared" si="26"/>
        <v>1</v>
      </c>
      <c r="F111" s="130">
        <f t="shared" si="20"/>
        <v>0</v>
      </c>
      <c r="G111" s="130">
        <f t="shared" si="21"/>
        <v>0</v>
      </c>
      <c r="H111" s="130">
        <f t="shared" si="22"/>
        <v>0</v>
      </c>
      <c r="I111" s="130">
        <f t="shared" si="23"/>
        <v>0</v>
      </c>
      <c r="J111" s="193">
        <f t="shared" si="24"/>
        <v>1</v>
      </c>
      <c r="K111" s="181"/>
      <c r="L111" s="65"/>
      <c r="M111" s="65"/>
      <c r="N111" s="65"/>
      <c r="O111" s="65"/>
      <c r="P111" s="65">
        <v>1</v>
      </c>
      <c r="Q111" s="119"/>
      <c r="R111" s="119"/>
      <c r="S111" s="119"/>
      <c r="T111" s="119"/>
      <c r="U111" s="119"/>
      <c r="V111" s="122"/>
      <c r="W111" s="7"/>
      <c r="X111" s="7"/>
      <c r="Y111" s="7"/>
      <c r="Z111" s="7"/>
      <c r="AA111" s="7"/>
      <c r="AB111" s="7"/>
      <c r="AC111" s="119"/>
      <c r="AD111" s="119"/>
      <c r="AE111" s="119"/>
      <c r="AF111" s="119"/>
      <c r="AG111" s="119"/>
      <c r="AH111" s="119"/>
      <c r="AI111" s="65"/>
      <c r="AJ111" s="65"/>
      <c r="AK111" s="65"/>
      <c r="AL111" s="65"/>
      <c r="AM111" s="65"/>
      <c r="AN111" s="65"/>
      <c r="AO111" s="119"/>
      <c r="AP111" s="119"/>
      <c r="AQ111" s="119"/>
      <c r="AR111" s="119"/>
      <c r="AS111" s="119"/>
      <c r="AT111" s="123"/>
      <c r="AU111" s="408">
        <f t="shared" si="27"/>
        <v>1</v>
      </c>
      <c r="AV111" s="11"/>
      <c r="AW111" s="11"/>
      <c r="AX111" s="11"/>
      <c r="AY111" s="11"/>
      <c r="AZ111" s="11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K111" s="8"/>
      <c r="CL111" s="8"/>
      <c r="CM111" s="8"/>
      <c r="CN111" s="8"/>
      <c r="CO111" s="8"/>
      <c r="CP111" s="8"/>
      <c r="CW111" s="8"/>
      <c r="CX111" s="8"/>
      <c r="CY111" s="8"/>
      <c r="CZ111" s="8"/>
      <c r="DA111" s="8"/>
      <c r="DB111" s="8"/>
      <c r="DI111" s="8"/>
      <c r="DJ111" s="8"/>
      <c r="DK111" s="8"/>
      <c r="DL111" s="8"/>
      <c r="DM111" s="8"/>
      <c r="DN111" s="8"/>
      <c r="DU111" s="8"/>
      <c r="DV111" s="8"/>
      <c r="DW111" s="8"/>
      <c r="DX111" s="8"/>
      <c r="DY111" s="8"/>
      <c r="DZ111" s="8"/>
      <c r="EG111" s="8"/>
      <c r="EH111" s="8"/>
      <c r="EI111" s="8"/>
      <c r="EJ111" s="8"/>
      <c r="EK111" s="8"/>
      <c r="EL111" s="8"/>
      <c r="ES111" s="8"/>
      <c r="ET111" s="8"/>
      <c r="EU111" s="8"/>
      <c r="EV111" s="8"/>
      <c r="EW111" s="8"/>
      <c r="EX111" s="8"/>
      <c r="FE111" s="8"/>
      <c r="FF111" s="8"/>
      <c r="FG111" s="8"/>
      <c r="FH111" s="8"/>
      <c r="FI111" s="8"/>
      <c r="FJ111" s="8"/>
      <c r="FQ111" s="8"/>
      <c r="FR111" s="8"/>
      <c r="FS111" s="8"/>
      <c r="FT111" s="8"/>
      <c r="FU111" s="8"/>
      <c r="FV111" s="8"/>
      <c r="GC111" s="8"/>
      <c r="GD111" s="8"/>
      <c r="GE111" s="8"/>
      <c r="GF111" s="8"/>
      <c r="GG111" s="8"/>
      <c r="GH111" s="8"/>
      <c r="GO111" s="8"/>
      <c r="GP111" s="8"/>
      <c r="GQ111" s="8"/>
      <c r="GR111" s="8"/>
      <c r="GS111" s="8"/>
      <c r="GT111" s="8"/>
      <c r="HA111" s="8"/>
      <c r="HB111" s="8"/>
      <c r="HC111" s="8"/>
      <c r="HD111" s="8"/>
      <c r="HE111" s="8"/>
      <c r="HF111" s="8"/>
      <c r="HM111" s="8"/>
      <c r="HN111" s="8"/>
      <c r="HO111" s="8"/>
      <c r="HP111" s="8"/>
      <c r="HQ111" s="8"/>
      <c r="HR111" s="8"/>
      <c r="HY111" s="8"/>
      <c r="HZ111" s="8"/>
      <c r="IA111" s="8"/>
      <c r="IB111" s="8"/>
      <c r="IC111" s="8"/>
      <c r="ID111" s="8"/>
    </row>
    <row r="112" spans="1:238" ht="12.75">
      <c r="A112" s="153" t="str">
        <f t="shared" si="30"/>
        <v>Lucas Bou</v>
      </c>
      <c r="B112" s="116" t="s">
        <v>62</v>
      </c>
      <c r="C112" s="235" t="str">
        <f t="shared" si="25"/>
        <v>Lucas Bou</v>
      </c>
      <c r="D112" s="214">
        <f t="shared" si="19"/>
        <v>0</v>
      </c>
      <c r="E112" s="392">
        <f t="shared" si="26"/>
        <v>0</v>
      </c>
      <c r="F112" s="130">
        <f t="shared" si="20"/>
        <v>0</v>
      </c>
      <c r="G112" s="130">
        <f t="shared" si="21"/>
        <v>0</v>
      </c>
      <c r="H112" s="130">
        <f t="shared" si="22"/>
        <v>0</v>
      </c>
      <c r="I112" s="130">
        <f t="shared" si="23"/>
        <v>0</v>
      </c>
      <c r="J112" s="193">
        <f t="shared" si="24"/>
        <v>0</v>
      </c>
      <c r="K112" s="181"/>
      <c r="L112" s="65"/>
      <c r="M112" s="65"/>
      <c r="N112" s="65"/>
      <c r="O112" s="65"/>
      <c r="P112" s="65"/>
      <c r="Q112" s="119"/>
      <c r="R112" s="119"/>
      <c r="S112" s="119"/>
      <c r="T112" s="119"/>
      <c r="U112" s="119"/>
      <c r="V112" s="122"/>
      <c r="W112" s="7"/>
      <c r="X112" s="7"/>
      <c r="Y112" s="7"/>
      <c r="Z112" s="7"/>
      <c r="AA112" s="7"/>
      <c r="AB112" s="7"/>
      <c r="AC112" s="119"/>
      <c r="AD112" s="119"/>
      <c r="AE112" s="119"/>
      <c r="AF112" s="119"/>
      <c r="AG112" s="119"/>
      <c r="AH112" s="119"/>
      <c r="AI112" s="65"/>
      <c r="AJ112" s="65"/>
      <c r="AK112" s="65"/>
      <c r="AL112" s="65"/>
      <c r="AM112" s="65"/>
      <c r="AN112" s="65"/>
      <c r="AO112" s="119"/>
      <c r="AP112" s="119"/>
      <c r="AQ112" s="119"/>
      <c r="AR112" s="119"/>
      <c r="AS112" s="119"/>
      <c r="AT112" s="123"/>
      <c r="AU112" s="408">
        <f t="shared" si="27"/>
        <v>0</v>
      </c>
      <c r="AV112" s="11"/>
      <c r="AW112" s="11"/>
      <c r="AX112" s="11"/>
      <c r="AY112" s="11"/>
      <c r="AZ112" s="11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K112" s="8"/>
      <c r="CL112" s="8"/>
      <c r="CM112" s="8"/>
      <c r="CN112" s="8"/>
      <c r="CO112" s="8"/>
      <c r="CP112" s="8"/>
      <c r="CW112" s="8"/>
      <c r="CX112" s="8"/>
      <c r="CY112" s="8"/>
      <c r="CZ112" s="8"/>
      <c r="DA112" s="8"/>
      <c r="DB112" s="8"/>
      <c r="DI112" s="8"/>
      <c r="DJ112" s="8"/>
      <c r="DK112" s="8"/>
      <c r="DL112" s="8"/>
      <c r="DM112" s="8"/>
      <c r="DN112" s="8"/>
      <c r="DU112" s="8"/>
      <c r="DV112" s="8"/>
      <c r="DW112" s="8"/>
      <c r="DX112" s="8"/>
      <c r="DY112" s="8"/>
      <c r="DZ112" s="8"/>
      <c r="EG112" s="8"/>
      <c r="EH112" s="8"/>
      <c r="EI112" s="8"/>
      <c r="EJ112" s="8"/>
      <c r="EK112" s="8"/>
      <c r="EL112" s="8"/>
      <c r="ES112" s="8"/>
      <c r="ET112" s="8"/>
      <c r="EU112" s="8"/>
      <c r="EV112" s="8"/>
      <c r="EW112" s="8"/>
      <c r="EX112" s="8"/>
      <c r="FE112" s="8"/>
      <c r="FF112" s="8"/>
      <c r="FG112" s="8"/>
      <c r="FH112" s="8"/>
      <c r="FI112" s="8"/>
      <c r="FJ112" s="8"/>
      <c r="FQ112" s="8"/>
      <c r="FR112" s="8"/>
      <c r="FS112" s="8"/>
      <c r="FT112" s="8"/>
      <c r="FU112" s="8"/>
      <c r="FV112" s="8"/>
      <c r="GC112" s="8"/>
      <c r="GD112" s="8"/>
      <c r="GE112" s="8"/>
      <c r="GF112" s="8"/>
      <c r="GG112" s="8"/>
      <c r="GH112" s="8"/>
      <c r="GO112" s="8"/>
      <c r="GP112" s="8"/>
      <c r="GQ112" s="8"/>
      <c r="GR112" s="8"/>
      <c r="GS112" s="8"/>
      <c r="GT112" s="8"/>
      <c r="HA112" s="8"/>
      <c r="HB112" s="8"/>
      <c r="HC112" s="8"/>
      <c r="HD112" s="8"/>
      <c r="HE112" s="8"/>
      <c r="HF112" s="8"/>
      <c r="HM112" s="8"/>
      <c r="HN112" s="8"/>
      <c r="HO112" s="8"/>
      <c r="HP112" s="8"/>
      <c r="HQ112" s="8"/>
      <c r="HR112" s="8"/>
      <c r="HY112" s="8"/>
      <c r="HZ112" s="8"/>
      <c r="IA112" s="8"/>
      <c r="IB112" s="8"/>
      <c r="IC112" s="8"/>
      <c r="ID112" s="8"/>
    </row>
    <row r="113" spans="1:238" ht="12.75">
      <c r="A113" s="153" t="str">
        <f t="shared" si="30"/>
        <v>Richi Moreno</v>
      </c>
      <c r="B113" s="116" t="s">
        <v>62</v>
      </c>
      <c r="C113" s="235" t="str">
        <f t="shared" si="25"/>
        <v>Richi Moreno</v>
      </c>
      <c r="D113" s="214">
        <f t="shared" si="19"/>
        <v>0</v>
      </c>
      <c r="E113" s="392">
        <f t="shared" si="26"/>
        <v>0</v>
      </c>
      <c r="F113" s="130">
        <f t="shared" si="20"/>
        <v>0</v>
      </c>
      <c r="G113" s="130">
        <f t="shared" si="21"/>
        <v>0</v>
      </c>
      <c r="H113" s="130">
        <f t="shared" si="22"/>
        <v>0</v>
      </c>
      <c r="I113" s="130">
        <f t="shared" si="23"/>
        <v>0</v>
      </c>
      <c r="J113" s="193">
        <f t="shared" si="24"/>
        <v>0</v>
      </c>
      <c r="K113" s="181"/>
      <c r="L113" s="65"/>
      <c r="M113" s="65"/>
      <c r="N113" s="65"/>
      <c r="O113" s="65"/>
      <c r="P113" s="65"/>
      <c r="Q113" s="119"/>
      <c r="R113" s="119"/>
      <c r="S113" s="119"/>
      <c r="T113" s="119"/>
      <c r="U113" s="119"/>
      <c r="V113" s="122"/>
      <c r="W113" s="7"/>
      <c r="X113" s="7"/>
      <c r="Y113" s="7"/>
      <c r="Z113" s="7"/>
      <c r="AA113" s="7"/>
      <c r="AB113" s="7"/>
      <c r="AC113" s="119"/>
      <c r="AD113" s="119"/>
      <c r="AE113" s="119"/>
      <c r="AF113" s="119"/>
      <c r="AG113" s="119"/>
      <c r="AH113" s="119"/>
      <c r="AI113" s="65"/>
      <c r="AJ113" s="65"/>
      <c r="AK113" s="65"/>
      <c r="AL113" s="65"/>
      <c r="AM113" s="65"/>
      <c r="AN113" s="65"/>
      <c r="AO113" s="119"/>
      <c r="AP113" s="119"/>
      <c r="AQ113" s="119"/>
      <c r="AR113" s="119"/>
      <c r="AS113" s="119"/>
      <c r="AT113" s="123"/>
      <c r="AU113" s="408">
        <f t="shared" si="27"/>
        <v>0</v>
      </c>
      <c r="AV113" s="11"/>
      <c r="AW113" s="11"/>
      <c r="AX113" s="11"/>
      <c r="AY113" s="11"/>
      <c r="AZ113" s="11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K113" s="8"/>
      <c r="CL113" s="8"/>
      <c r="CM113" s="8"/>
      <c r="CN113" s="8"/>
      <c r="CO113" s="8"/>
      <c r="CP113" s="8"/>
      <c r="CW113" s="8"/>
      <c r="CX113" s="8"/>
      <c r="CY113" s="8"/>
      <c r="CZ113" s="8"/>
      <c r="DA113" s="8"/>
      <c r="DB113" s="8"/>
      <c r="DI113" s="8"/>
      <c r="DJ113" s="8"/>
      <c r="DK113" s="8"/>
      <c r="DL113" s="8"/>
      <c r="DM113" s="8"/>
      <c r="DN113" s="8"/>
      <c r="DU113" s="8"/>
      <c r="DV113" s="8"/>
      <c r="DW113" s="8"/>
      <c r="DX113" s="8"/>
      <c r="DY113" s="8"/>
      <c r="DZ113" s="8"/>
      <c r="EG113" s="8"/>
      <c r="EH113" s="8"/>
      <c r="EI113" s="8"/>
      <c r="EJ113" s="8"/>
      <c r="EK113" s="8"/>
      <c r="EL113" s="8"/>
      <c r="ES113" s="8"/>
      <c r="ET113" s="8"/>
      <c r="EU113" s="8"/>
      <c r="EV113" s="8"/>
      <c r="EW113" s="8"/>
      <c r="EX113" s="8"/>
      <c r="FE113" s="8"/>
      <c r="FF113" s="8"/>
      <c r="FG113" s="8"/>
      <c r="FH113" s="8"/>
      <c r="FI113" s="8"/>
      <c r="FJ113" s="8"/>
      <c r="FQ113" s="8"/>
      <c r="FR113" s="8"/>
      <c r="FS113" s="8"/>
      <c r="FT113" s="8"/>
      <c r="FU113" s="8"/>
      <c r="FV113" s="8"/>
      <c r="GC113" s="8"/>
      <c r="GD113" s="8"/>
      <c r="GE113" s="8"/>
      <c r="GF113" s="8"/>
      <c r="GG113" s="8"/>
      <c r="GH113" s="8"/>
      <c r="GO113" s="8"/>
      <c r="GP113" s="8"/>
      <c r="GQ113" s="8"/>
      <c r="GR113" s="8"/>
      <c r="GS113" s="8"/>
      <c r="GT113" s="8"/>
      <c r="HA113" s="8"/>
      <c r="HB113" s="8"/>
      <c r="HC113" s="8"/>
      <c r="HD113" s="8"/>
      <c r="HE113" s="8"/>
      <c r="HF113" s="8"/>
      <c r="HM113" s="8"/>
      <c r="HN113" s="8"/>
      <c r="HO113" s="8"/>
      <c r="HP113" s="8"/>
      <c r="HQ113" s="8"/>
      <c r="HR113" s="8"/>
      <c r="HY113" s="8"/>
      <c r="HZ113" s="8"/>
      <c r="IA113" s="8"/>
      <c r="IB113" s="8"/>
      <c r="IC113" s="8"/>
      <c r="ID113" s="8"/>
    </row>
    <row r="114" spans="1:238" ht="12.75">
      <c r="A114" s="153" t="str">
        <f t="shared" si="30"/>
        <v>Joel</v>
      </c>
      <c r="B114" s="116" t="s">
        <v>96</v>
      </c>
      <c r="C114" s="235" t="str">
        <f t="shared" si="25"/>
        <v>Joel</v>
      </c>
      <c r="D114" s="214">
        <f t="shared" si="19"/>
        <v>0</v>
      </c>
      <c r="E114" s="392">
        <f t="shared" si="26"/>
        <v>0</v>
      </c>
      <c r="F114" s="130">
        <f t="shared" si="20"/>
        <v>0</v>
      </c>
      <c r="G114" s="130">
        <f t="shared" si="21"/>
        <v>0</v>
      </c>
      <c r="H114" s="130">
        <f t="shared" si="22"/>
        <v>0</v>
      </c>
      <c r="I114" s="130">
        <f t="shared" si="23"/>
        <v>0</v>
      </c>
      <c r="J114" s="193">
        <f t="shared" si="24"/>
        <v>0</v>
      </c>
      <c r="K114" s="267"/>
      <c r="L114" s="176"/>
      <c r="M114" s="176"/>
      <c r="N114" s="176"/>
      <c r="O114" s="176"/>
      <c r="P114" s="176"/>
      <c r="Q114" s="177"/>
      <c r="R114" s="177"/>
      <c r="S114" s="177"/>
      <c r="T114" s="177"/>
      <c r="U114" s="177"/>
      <c r="V114" s="189"/>
      <c r="W114" s="179"/>
      <c r="X114" s="179"/>
      <c r="Y114" s="179"/>
      <c r="Z114" s="179"/>
      <c r="AA114" s="179"/>
      <c r="AB114" s="179"/>
      <c r="AC114" s="177"/>
      <c r="AD114" s="177"/>
      <c r="AE114" s="177"/>
      <c r="AF114" s="177"/>
      <c r="AG114" s="177"/>
      <c r="AH114" s="177"/>
      <c r="AI114" s="176"/>
      <c r="AJ114" s="176"/>
      <c r="AK114" s="176"/>
      <c r="AL114" s="176"/>
      <c r="AM114" s="176"/>
      <c r="AN114" s="176"/>
      <c r="AO114" s="177"/>
      <c r="AP114" s="177"/>
      <c r="AQ114" s="177"/>
      <c r="AR114" s="177"/>
      <c r="AS114" s="177"/>
      <c r="AT114" s="190"/>
      <c r="AU114" s="408">
        <f t="shared" si="27"/>
        <v>0</v>
      </c>
      <c r="AV114" s="11"/>
      <c r="AW114" s="11"/>
      <c r="AX114" s="11"/>
      <c r="AY114" s="11"/>
      <c r="AZ114" s="11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K114" s="8"/>
      <c r="CL114" s="8"/>
      <c r="CM114" s="8"/>
      <c r="CN114" s="8"/>
      <c r="CO114" s="8"/>
      <c r="CP114" s="8"/>
      <c r="CW114" s="8"/>
      <c r="CX114" s="8"/>
      <c r="CY114" s="8"/>
      <c r="CZ114" s="8"/>
      <c r="DA114" s="8"/>
      <c r="DB114" s="8"/>
      <c r="DI114" s="8"/>
      <c r="DJ114" s="8"/>
      <c r="DK114" s="8"/>
      <c r="DL114" s="8"/>
      <c r="DM114" s="8"/>
      <c r="DN114" s="8"/>
      <c r="DU114" s="8"/>
      <c r="DV114" s="8"/>
      <c r="DW114" s="8"/>
      <c r="DX114" s="8"/>
      <c r="DY114" s="8"/>
      <c r="DZ114" s="8"/>
      <c r="EG114" s="8"/>
      <c r="EH114" s="8"/>
      <c r="EI114" s="8"/>
      <c r="EJ114" s="8"/>
      <c r="EK114" s="8"/>
      <c r="EL114" s="8"/>
      <c r="ES114" s="8"/>
      <c r="ET114" s="8"/>
      <c r="EU114" s="8"/>
      <c r="EV114" s="8"/>
      <c r="EW114" s="8"/>
      <c r="EX114" s="8"/>
      <c r="FE114" s="8"/>
      <c r="FF114" s="8"/>
      <c r="FG114" s="8"/>
      <c r="FH114" s="8"/>
      <c r="FI114" s="8"/>
      <c r="FJ114" s="8"/>
      <c r="FQ114" s="8"/>
      <c r="FR114" s="8"/>
      <c r="FS114" s="8"/>
      <c r="FT114" s="8"/>
      <c r="FU114" s="8"/>
      <c r="FV114" s="8"/>
      <c r="GC114" s="8"/>
      <c r="GD114" s="8"/>
      <c r="GE114" s="8"/>
      <c r="GF114" s="8"/>
      <c r="GG114" s="8"/>
      <c r="GH114" s="8"/>
      <c r="GO114" s="8"/>
      <c r="GP114" s="8"/>
      <c r="GQ114" s="8"/>
      <c r="GR114" s="8"/>
      <c r="GS114" s="8"/>
      <c r="GT114" s="8"/>
      <c r="HA114" s="8"/>
      <c r="HB114" s="8"/>
      <c r="HC114" s="8"/>
      <c r="HD114" s="8"/>
      <c r="HE114" s="8"/>
      <c r="HF114" s="8"/>
      <c r="HM114" s="8"/>
      <c r="HN114" s="8"/>
      <c r="HO114" s="8"/>
      <c r="HP114" s="8"/>
      <c r="HQ114" s="8"/>
      <c r="HR114" s="8"/>
      <c r="HY114" s="8"/>
      <c r="HZ114" s="8"/>
      <c r="IA114" s="8"/>
      <c r="IB114" s="8"/>
      <c r="IC114" s="8"/>
      <c r="ID114" s="8"/>
    </row>
    <row r="115" spans="1:238" ht="13.5" customHeight="1" hidden="1" thickBot="1">
      <c r="A115" s="226">
        <f t="shared" si="30"/>
        <v>0</v>
      </c>
      <c r="B115" s="227"/>
      <c r="C115" s="235">
        <f t="shared" si="25"/>
        <v>0</v>
      </c>
      <c r="D115" s="214">
        <f t="shared" si="19"/>
        <v>0</v>
      </c>
      <c r="E115" s="392">
        <f t="shared" si="26"/>
        <v>0</v>
      </c>
      <c r="F115" s="130">
        <f t="shared" si="20"/>
        <v>0</v>
      </c>
      <c r="G115" s="130">
        <f t="shared" si="21"/>
        <v>0</v>
      </c>
      <c r="H115" s="130">
        <f t="shared" si="22"/>
        <v>0</v>
      </c>
      <c r="I115" s="130">
        <f t="shared" si="23"/>
        <v>0</v>
      </c>
      <c r="J115" s="193">
        <f t="shared" si="24"/>
        <v>0</v>
      </c>
      <c r="K115" s="100"/>
      <c r="L115" s="93"/>
      <c r="M115" s="93"/>
      <c r="N115" s="93"/>
      <c r="O115" s="93"/>
      <c r="P115" s="93"/>
      <c r="Q115" s="126"/>
      <c r="R115" s="126"/>
      <c r="S115" s="126"/>
      <c r="T115" s="126"/>
      <c r="U115" s="126"/>
      <c r="V115" s="266"/>
      <c r="W115" s="34"/>
      <c r="X115" s="34"/>
      <c r="Y115" s="34"/>
      <c r="Z115" s="34"/>
      <c r="AA115" s="34"/>
      <c r="AB115" s="34"/>
      <c r="AC115" s="126"/>
      <c r="AD115" s="126"/>
      <c r="AE115" s="126"/>
      <c r="AF115" s="126"/>
      <c r="AG115" s="126"/>
      <c r="AH115" s="126"/>
      <c r="AI115" s="93"/>
      <c r="AJ115" s="93"/>
      <c r="AK115" s="93"/>
      <c r="AL115" s="93"/>
      <c r="AM115" s="93"/>
      <c r="AN115" s="93"/>
      <c r="AO115" s="126"/>
      <c r="AP115" s="126"/>
      <c r="AQ115" s="126"/>
      <c r="AR115" s="126"/>
      <c r="AS115" s="126"/>
      <c r="AT115" s="148"/>
      <c r="AU115" s="408">
        <f t="shared" si="27"/>
        <v>0</v>
      </c>
      <c r="AV115" s="11"/>
      <c r="AW115" s="11"/>
      <c r="AX115" s="11"/>
      <c r="AY115" s="11"/>
      <c r="AZ115" s="11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K115" s="8"/>
      <c r="CL115" s="8"/>
      <c r="CM115" s="8"/>
      <c r="CN115" s="8"/>
      <c r="CO115" s="8"/>
      <c r="CP115" s="8"/>
      <c r="CW115" s="8"/>
      <c r="CX115" s="8"/>
      <c r="CY115" s="8"/>
      <c r="CZ115" s="8"/>
      <c r="DA115" s="8"/>
      <c r="DB115" s="8"/>
      <c r="DI115" s="8"/>
      <c r="DJ115" s="8"/>
      <c r="DK115" s="8"/>
      <c r="DL115" s="8"/>
      <c r="DM115" s="8"/>
      <c r="DN115" s="8"/>
      <c r="DU115" s="8"/>
      <c r="DV115" s="8"/>
      <c r="DW115" s="8"/>
      <c r="DX115" s="8"/>
      <c r="DY115" s="8"/>
      <c r="DZ115" s="8"/>
      <c r="EG115" s="8"/>
      <c r="EH115" s="8"/>
      <c r="EI115" s="8"/>
      <c r="EJ115" s="8"/>
      <c r="EK115" s="8"/>
      <c r="EL115" s="8"/>
      <c r="ES115" s="8"/>
      <c r="ET115" s="8"/>
      <c r="EU115" s="8"/>
      <c r="EV115" s="8"/>
      <c r="EW115" s="8"/>
      <c r="EX115" s="8"/>
      <c r="FE115" s="8"/>
      <c r="FF115" s="8"/>
      <c r="FG115" s="8"/>
      <c r="FH115" s="8"/>
      <c r="FI115" s="8"/>
      <c r="FJ115" s="8"/>
      <c r="FQ115" s="8"/>
      <c r="FR115" s="8"/>
      <c r="FS115" s="8"/>
      <c r="FT115" s="8"/>
      <c r="FU115" s="8"/>
      <c r="FV115" s="8"/>
      <c r="GC115" s="8"/>
      <c r="GD115" s="8"/>
      <c r="GE115" s="8"/>
      <c r="GF115" s="8"/>
      <c r="GG115" s="8"/>
      <c r="GH115" s="8"/>
      <c r="GO115" s="8"/>
      <c r="GP115" s="8"/>
      <c r="GQ115" s="8"/>
      <c r="GR115" s="8"/>
      <c r="GS115" s="8"/>
      <c r="GT115" s="8"/>
      <c r="HA115" s="8"/>
      <c r="HB115" s="8"/>
      <c r="HC115" s="8"/>
      <c r="HD115" s="8"/>
      <c r="HE115" s="8"/>
      <c r="HF115" s="8"/>
      <c r="HM115" s="8"/>
      <c r="HN115" s="8"/>
      <c r="HO115" s="8"/>
      <c r="HP115" s="8"/>
      <c r="HQ115" s="8"/>
      <c r="HR115" s="8"/>
      <c r="HY115" s="8"/>
      <c r="HZ115" s="8"/>
      <c r="IA115" s="8"/>
      <c r="IB115" s="8"/>
      <c r="IC115" s="8"/>
      <c r="ID115" s="8"/>
    </row>
    <row r="116" spans="1:238" ht="12.75" customHeight="1" hidden="1">
      <c r="A116" s="223">
        <f t="shared" si="30"/>
        <v>0</v>
      </c>
      <c r="B116" s="224"/>
      <c r="C116" s="235">
        <f t="shared" si="25"/>
        <v>0</v>
      </c>
      <c r="D116" s="214">
        <f t="shared" si="19"/>
        <v>0</v>
      </c>
      <c r="E116" s="392">
        <f t="shared" si="26"/>
        <v>0</v>
      </c>
      <c r="F116" s="130">
        <f t="shared" si="20"/>
        <v>0</v>
      </c>
      <c r="G116" s="130">
        <f t="shared" si="21"/>
        <v>0</v>
      </c>
      <c r="H116" s="130">
        <f t="shared" si="22"/>
        <v>0</v>
      </c>
      <c r="I116" s="130">
        <f t="shared" si="23"/>
        <v>0</v>
      </c>
      <c r="J116" s="193">
        <f t="shared" si="24"/>
        <v>0</v>
      </c>
      <c r="K116" s="15"/>
      <c r="L116" s="15"/>
      <c r="M116" s="15"/>
      <c r="N116" s="15"/>
      <c r="O116" s="15"/>
      <c r="P116" s="15"/>
      <c r="Q116" s="118"/>
      <c r="R116" s="118"/>
      <c r="S116" s="118"/>
      <c r="T116" s="118"/>
      <c r="U116" s="118"/>
      <c r="V116" s="225"/>
      <c r="W116" s="108"/>
      <c r="X116" s="106"/>
      <c r="Y116" s="106"/>
      <c r="Z116" s="106"/>
      <c r="AA116" s="106"/>
      <c r="AB116" s="106"/>
      <c r="AC116" s="118"/>
      <c r="AD116" s="118"/>
      <c r="AE116" s="118"/>
      <c r="AF116" s="118"/>
      <c r="AG116" s="118"/>
      <c r="AH116" s="118"/>
      <c r="AI116" s="15"/>
      <c r="AJ116" s="15"/>
      <c r="AK116" s="15"/>
      <c r="AL116" s="15"/>
      <c r="AM116" s="15"/>
      <c r="AN116" s="15"/>
      <c r="AO116" s="118"/>
      <c r="AP116" s="118"/>
      <c r="AQ116" s="118"/>
      <c r="AR116" s="118"/>
      <c r="AS116" s="118"/>
      <c r="AT116" s="225"/>
      <c r="AU116" s="408">
        <f t="shared" si="27"/>
        <v>0</v>
      </c>
      <c r="AV116" s="11"/>
      <c r="AW116" s="11"/>
      <c r="AX116" s="11"/>
      <c r="AY116" s="11"/>
      <c r="AZ116" s="11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K116" s="8"/>
      <c r="CL116" s="8"/>
      <c r="CM116" s="8"/>
      <c r="CN116" s="8"/>
      <c r="CO116" s="8"/>
      <c r="CP116" s="8"/>
      <c r="CW116" s="8"/>
      <c r="CX116" s="8"/>
      <c r="CY116" s="8"/>
      <c r="CZ116" s="8"/>
      <c r="DA116" s="8"/>
      <c r="DB116" s="8"/>
      <c r="DI116" s="8"/>
      <c r="DJ116" s="8"/>
      <c r="DK116" s="8"/>
      <c r="DL116" s="8"/>
      <c r="DM116" s="8"/>
      <c r="DN116" s="8"/>
      <c r="DU116" s="8"/>
      <c r="DV116" s="8"/>
      <c r="DW116" s="8"/>
      <c r="DX116" s="8"/>
      <c r="DY116" s="8"/>
      <c r="DZ116" s="8"/>
      <c r="EG116" s="8"/>
      <c r="EH116" s="8"/>
      <c r="EI116" s="8"/>
      <c r="EJ116" s="8"/>
      <c r="EK116" s="8"/>
      <c r="EL116" s="8"/>
      <c r="ES116" s="8"/>
      <c r="ET116" s="8"/>
      <c r="EU116" s="8"/>
      <c r="EV116" s="8"/>
      <c r="EW116" s="8"/>
      <c r="EX116" s="8"/>
      <c r="FE116" s="8"/>
      <c r="FF116" s="8"/>
      <c r="FG116" s="8"/>
      <c r="FH116" s="8"/>
      <c r="FI116" s="8"/>
      <c r="FJ116" s="8"/>
      <c r="FQ116" s="8"/>
      <c r="FR116" s="8"/>
      <c r="FS116" s="8"/>
      <c r="FT116" s="8"/>
      <c r="FU116" s="8"/>
      <c r="FV116" s="8"/>
      <c r="GC116" s="8"/>
      <c r="GD116" s="8"/>
      <c r="GE116" s="8"/>
      <c r="GF116" s="8"/>
      <c r="GG116" s="8"/>
      <c r="GH116" s="8"/>
      <c r="GO116" s="8"/>
      <c r="GP116" s="8"/>
      <c r="GQ116" s="8"/>
      <c r="GR116" s="8"/>
      <c r="GS116" s="8"/>
      <c r="GT116" s="8"/>
      <c r="HA116" s="8"/>
      <c r="HB116" s="8"/>
      <c r="HC116" s="8"/>
      <c r="HD116" s="8"/>
      <c r="HE116" s="8"/>
      <c r="HF116" s="8"/>
      <c r="HM116" s="8"/>
      <c r="HN116" s="8"/>
      <c r="HO116" s="8"/>
      <c r="HP116" s="8"/>
      <c r="HQ116" s="8"/>
      <c r="HR116" s="8"/>
      <c r="HY116" s="8"/>
      <c r="HZ116" s="8"/>
      <c r="IA116" s="8"/>
      <c r="IB116" s="8"/>
      <c r="IC116" s="8"/>
      <c r="ID116" s="8"/>
    </row>
    <row r="117" spans="1:238" ht="12.75" customHeight="1" hidden="1">
      <c r="A117" s="153">
        <f t="shared" si="30"/>
        <v>0</v>
      </c>
      <c r="B117" s="207"/>
      <c r="C117" s="235">
        <f t="shared" si="25"/>
        <v>0</v>
      </c>
      <c r="D117" s="214">
        <f t="shared" si="19"/>
        <v>0</v>
      </c>
      <c r="E117" s="392">
        <f t="shared" si="26"/>
        <v>0</v>
      </c>
      <c r="F117" s="130">
        <f t="shared" si="20"/>
        <v>0</v>
      </c>
      <c r="G117" s="130">
        <f t="shared" si="21"/>
        <v>0</v>
      </c>
      <c r="H117" s="130">
        <f t="shared" si="22"/>
        <v>0</v>
      </c>
      <c r="I117" s="130">
        <f t="shared" si="23"/>
        <v>0</v>
      </c>
      <c r="J117" s="193">
        <f t="shared" si="24"/>
        <v>0</v>
      </c>
      <c r="K117" s="65"/>
      <c r="L117" s="65"/>
      <c r="M117" s="65"/>
      <c r="N117" s="65"/>
      <c r="O117" s="65"/>
      <c r="P117" s="65"/>
      <c r="Q117" s="119"/>
      <c r="R117" s="119"/>
      <c r="S117" s="119"/>
      <c r="T117" s="119"/>
      <c r="U117" s="119"/>
      <c r="V117" s="123"/>
      <c r="W117" s="32"/>
      <c r="X117" s="7"/>
      <c r="Y117" s="7"/>
      <c r="Z117" s="7"/>
      <c r="AA117" s="7"/>
      <c r="AB117" s="7"/>
      <c r="AC117" s="119"/>
      <c r="AD117" s="119"/>
      <c r="AE117" s="119"/>
      <c r="AF117" s="119"/>
      <c r="AG117" s="119"/>
      <c r="AH117" s="119"/>
      <c r="AI117" s="65"/>
      <c r="AJ117" s="65"/>
      <c r="AK117" s="65"/>
      <c r="AL117" s="65"/>
      <c r="AM117" s="65"/>
      <c r="AN117" s="65"/>
      <c r="AO117" s="119"/>
      <c r="AP117" s="119"/>
      <c r="AQ117" s="119"/>
      <c r="AR117" s="119"/>
      <c r="AS117" s="119"/>
      <c r="AT117" s="123"/>
      <c r="AU117" s="408">
        <f t="shared" si="27"/>
        <v>0</v>
      </c>
      <c r="AV117" s="11"/>
      <c r="AW117" s="11"/>
      <c r="AX117" s="11"/>
      <c r="AY117" s="11"/>
      <c r="AZ117" s="11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K117" s="8"/>
      <c r="CL117" s="8"/>
      <c r="CM117" s="8"/>
      <c r="CN117" s="8"/>
      <c r="CO117" s="8"/>
      <c r="CP117" s="8"/>
      <c r="CW117" s="8"/>
      <c r="CX117" s="8"/>
      <c r="CY117" s="8"/>
      <c r="CZ117" s="8"/>
      <c r="DA117" s="8"/>
      <c r="DB117" s="8"/>
      <c r="DI117" s="8"/>
      <c r="DJ117" s="8"/>
      <c r="DK117" s="8"/>
      <c r="DL117" s="8"/>
      <c r="DM117" s="8"/>
      <c r="DN117" s="8"/>
      <c r="DU117" s="8"/>
      <c r="DV117" s="8"/>
      <c r="DW117" s="8"/>
      <c r="DX117" s="8"/>
      <c r="DY117" s="8"/>
      <c r="DZ117" s="8"/>
      <c r="EG117" s="8"/>
      <c r="EH117" s="8"/>
      <c r="EI117" s="8"/>
      <c r="EJ117" s="8"/>
      <c r="EK117" s="8"/>
      <c r="EL117" s="8"/>
      <c r="ES117" s="8"/>
      <c r="ET117" s="8"/>
      <c r="EU117" s="8"/>
      <c r="EV117" s="8"/>
      <c r="EW117" s="8"/>
      <c r="EX117" s="8"/>
      <c r="FE117" s="8"/>
      <c r="FF117" s="8"/>
      <c r="FG117" s="8"/>
      <c r="FH117" s="8"/>
      <c r="FI117" s="8"/>
      <c r="FJ117" s="8"/>
      <c r="FQ117" s="8"/>
      <c r="FR117" s="8"/>
      <c r="FS117" s="8"/>
      <c r="FT117" s="8"/>
      <c r="FU117" s="8"/>
      <c r="FV117" s="8"/>
      <c r="GC117" s="8"/>
      <c r="GD117" s="8"/>
      <c r="GE117" s="8"/>
      <c r="GF117" s="8"/>
      <c r="GG117" s="8"/>
      <c r="GH117" s="8"/>
      <c r="GO117" s="8"/>
      <c r="GP117" s="8"/>
      <c r="GQ117" s="8"/>
      <c r="GR117" s="8"/>
      <c r="GS117" s="8"/>
      <c r="GT117" s="8"/>
      <c r="HA117" s="8"/>
      <c r="HB117" s="8"/>
      <c r="HC117" s="8"/>
      <c r="HD117" s="8"/>
      <c r="HE117" s="8"/>
      <c r="HF117" s="8"/>
      <c r="HM117" s="8"/>
      <c r="HN117" s="8"/>
      <c r="HO117" s="8"/>
      <c r="HP117" s="8"/>
      <c r="HQ117" s="8"/>
      <c r="HR117" s="8"/>
      <c r="HY117" s="8"/>
      <c r="HZ117" s="8"/>
      <c r="IA117" s="8"/>
      <c r="IB117" s="8"/>
      <c r="IC117" s="8"/>
      <c r="ID117" s="8"/>
    </row>
    <row r="118" spans="1:238" ht="12.75">
      <c r="A118" s="153" t="str">
        <f t="shared" si="30"/>
        <v>Sinisterra</v>
      </c>
      <c r="B118" s="207"/>
      <c r="C118" s="235" t="str">
        <f t="shared" si="25"/>
        <v>Sinisterra</v>
      </c>
      <c r="D118" s="214">
        <f t="shared" si="19"/>
        <v>0</v>
      </c>
      <c r="E118" s="392">
        <f t="shared" si="26"/>
        <v>0</v>
      </c>
      <c r="F118" s="130">
        <f t="shared" si="20"/>
        <v>0</v>
      </c>
      <c r="G118" s="130">
        <f t="shared" si="21"/>
        <v>0</v>
      </c>
      <c r="H118" s="130">
        <f t="shared" si="22"/>
        <v>0</v>
      </c>
      <c r="I118" s="130">
        <f t="shared" si="23"/>
        <v>0</v>
      </c>
      <c r="J118" s="193">
        <f t="shared" si="24"/>
        <v>0</v>
      </c>
      <c r="K118" s="89"/>
      <c r="L118" s="65"/>
      <c r="M118" s="65"/>
      <c r="N118" s="65"/>
      <c r="O118" s="65"/>
      <c r="P118" s="65"/>
      <c r="Q118" s="119"/>
      <c r="R118" s="119"/>
      <c r="S118" s="119"/>
      <c r="T118" s="119"/>
      <c r="U118" s="119"/>
      <c r="V118" s="119"/>
      <c r="W118" s="32"/>
      <c r="X118" s="7"/>
      <c r="Y118" s="7"/>
      <c r="Z118" s="7"/>
      <c r="AA118" s="7"/>
      <c r="AB118" s="7"/>
      <c r="AC118" s="119"/>
      <c r="AD118" s="119"/>
      <c r="AE118" s="119"/>
      <c r="AF118" s="119"/>
      <c r="AG118" s="119"/>
      <c r="AH118" s="119"/>
      <c r="AI118" s="65"/>
      <c r="AJ118" s="65"/>
      <c r="AK118" s="65"/>
      <c r="AL118" s="65"/>
      <c r="AM118" s="65"/>
      <c r="AN118" s="65"/>
      <c r="AO118" s="119"/>
      <c r="AP118" s="119"/>
      <c r="AQ118" s="119"/>
      <c r="AR118" s="119"/>
      <c r="AS118" s="119"/>
      <c r="AT118" s="123"/>
      <c r="AU118" s="408">
        <f t="shared" si="27"/>
        <v>0</v>
      </c>
      <c r="AV118" s="11"/>
      <c r="AW118" s="11"/>
      <c r="AX118" s="11"/>
      <c r="AY118" s="11"/>
      <c r="AZ118" s="11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K118" s="8"/>
      <c r="CL118" s="8"/>
      <c r="CM118" s="8"/>
      <c r="CN118" s="8"/>
      <c r="CO118" s="8"/>
      <c r="CP118" s="8"/>
      <c r="CW118" s="8"/>
      <c r="CX118" s="8"/>
      <c r="CY118" s="8"/>
      <c r="CZ118" s="8"/>
      <c r="DA118" s="8"/>
      <c r="DB118" s="8"/>
      <c r="DI118" s="8"/>
      <c r="DJ118" s="8"/>
      <c r="DK118" s="8"/>
      <c r="DL118" s="8"/>
      <c r="DM118" s="8"/>
      <c r="DN118" s="8"/>
      <c r="DU118" s="8"/>
      <c r="DV118" s="8"/>
      <c r="DW118" s="8"/>
      <c r="DX118" s="8"/>
      <c r="DY118" s="8"/>
      <c r="DZ118" s="8"/>
      <c r="EG118" s="8"/>
      <c r="EH118" s="8"/>
      <c r="EI118" s="8"/>
      <c r="EJ118" s="8"/>
      <c r="EK118" s="8"/>
      <c r="EL118" s="8"/>
      <c r="ES118" s="8"/>
      <c r="ET118" s="8"/>
      <c r="EU118" s="8"/>
      <c r="EV118" s="8"/>
      <c r="EW118" s="8"/>
      <c r="EX118" s="8"/>
      <c r="FE118" s="8"/>
      <c r="FF118" s="8"/>
      <c r="FG118" s="8"/>
      <c r="FH118" s="8"/>
      <c r="FI118" s="8"/>
      <c r="FJ118" s="8"/>
      <c r="FQ118" s="8"/>
      <c r="FR118" s="8"/>
      <c r="FS118" s="8"/>
      <c r="FT118" s="8"/>
      <c r="FU118" s="8"/>
      <c r="FV118" s="8"/>
      <c r="GC118" s="8"/>
      <c r="GD118" s="8"/>
      <c r="GE118" s="8"/>
      <c r="GF118" s="8"/>
      <c r="GG118" s="8"/>
      <c r="GH118" s="8"/>
      <c r="GO118" s="8"/>
      <c r="GP118" s="8"/>
      <c r="GQ118" s="8"/>
      <c r="GR118" s="8"/>
      <c r="GS118" s="8"/>
      <c r="GT118" s="8"/>
      <c r="HA118" s="8"/>
      <c r="HB118" s="8"/>
      <c r="HC118" s="8"/>
      <c r="HD118" s="8"/>
      <c r="HE118" s="8"/>
      <c r="HF118" s="8"/>
      <c r="HM118" s="8"/>
      <c r="HN118" s="8"/>
      <c r="HO118" s="8"/>
      <c r="HP118" s="8"/>
      <c r="HQ118" s="8"/>
      <c r="HR118" s="8"/>
      <c r="HY118" s="8"/>
      <c r="HZ118" s="8"/>
      <c r="IA118" s="8"/>
      <c r="IB118" s="8"/>
      <c r="IC118" s="8"/>
      <c r="ID118" s="8"/>
    </row>
    <row r="119" spans="1:238" ht="12.75">
      <c r="A119" s="153" t="str">
        <f t="shared" si="30"/>
        <v>Alberto</v>
      </c>
      <c r="B119" s="207"/>
      <c r="C119" s="235" t="str">
        <f t="shared" si="25"/>
        <v>Alberto</v>
      </c>
      <c r="D119" s="214">
        <f t="shared" si="19"/>
        <v>0</v>
      </c>
      <c r="E119" s="392">
        <f t="shared" si="26"/>
        <v>0</v>
      </c>
      <c r="F119" s="130">
        <f t="shared" si="20"/>
        <v>0</v>
      </c>
      <c r="G119" s="130">
        <f t="shared" si="21"/>
        <v>0</v>
      </c>
      <c r="H119" s="130">
        <f t="shared" si="22"/>
        <v>0</v>
      </c>
      <c r="I119" s="130">
        <f t="shared" si="23"/>
        <v>0</v>
      </c>
      <c r="J119" s="193">
        <f>P119+V119+AB119+AH119+AN119+AT119+AZ119+BF119+BL119+BR119+BX119+CD119</f>
        <v>0</v>
      </c>
      <c r="K119" s="89"/>
      <c r="L119" s="65"/>
      <c r="M119" s="65"/>
      <c r="N119" s="65"/>
      <c r="O119" s="65"/>
      <c r="P119" s="65"/>
      <c r="Q119" s="119"/>
      <c r="R119" s="119"/>
      <c r="S119" s="119"/>
      <c r="T119" s="119"/>
      <c r="U119" s="119"/>
      <c r="V119" s="119"/>
      <c r="W119" s="32"/>
      <c r="X119" s="7"/>
      <c r="Y119" s="7"/>
      <c r="Z119" s="7"/>
      <c r="AA119" s="7"/>
      <c r="AB119" s="7"/>
      <c r="AC119" s="119"/>
      <c r="AD119" s="119"/>
      <c r="AE119" s="119"/>
      <c r="AF119" s="119"/>
      <c r="AG119" s="119"/>
      <c r="AH119" s="119"/>
      <c r="AI119" s="65"/>
      <c r="AJ119" s="65"/>
      <c r="AK119" s="65"/>
      <c r="AL119" s="65"/>
      <c r="AM119" s="65"/>
      <c r="AN119" s="65"/>
      <c r="AO119" s="119"/>
      <c r="AP119" s="119"/>
      <c r="AQ119" s="119"/>
      <c r="AR119" s="119"/>
      <c r="AS119" s="119"/>
      <c r="AT119" s="123"/>
      <c r="AU119" s="408">
        <f t="shared" si="27"/>
        <v>0</v>
      </c>
      <c r="AV119" s="11"/>
      <c r="AW119" s="11"/>
      <c r="AX119" s="11"/>
      <c r="AY119" s="11"/>
      <c r="AZ119" s="11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K119" s="8"/>
      <c r="CL119" s="8"/>
      <c r="CM119" s="8"/>
      <c r="CN119" s="8"/>
      <c r="CO119" s="8"/>
      <c r="CP119" s="8"/>
      <c r="CW119" s="8"/>
      <c r="CX119" s="8"/>
      <c r="CY119" s="8"/>
      <c r="CZ119" s="8"/>
      <c r="DA119" s="8"/>
      <c r="DB119" s="8"/>
      <c r="DI119" s="8"/>
      <c r="DJ119" s="8"/>
      <c r="DK119" s="8"/>
      <c r="DL119" s="8"/>
      <c r="DM119" s="8"/>
      <c r="DN119" s="8"/>
      <c r="DU119" s="8"/>
      <c r="DV119" s="8"/>
      <c r="DW119" s="8"/>
      <c r="DX119" s="8"/>
      <c r="DY119" s="8"/>
      <c r="DZ119" s="8"/>
      <c r="EG119" s="8"/>
      <c r="EH119" s="8"/>
      <c r="EI119" s="8"/>
      <c r="EJ119" s="8"/>
      <c r="EK119" s="8"/>
      <c r="EL119" s="8"/>
      <c r="ES119" s="8"/>
      <c r="ET119" s="8"/>
      <c r="EU119" s="8"/>
      <c r="EV119" s="8"/>
      <c r="EW119" s="8"/>
      <c r="EX119" s="8"/>
      <c r="FE119" s="8"/>
      <c r="FF119" s="8"/>
      <c r="FG119" s="8"/>
      <c r="FH119" s="8"/>
      <c r="FI119" s="8"/>
      <c r="FJ119" s="8"/>
      <c r="FQ119" s="8"/>
      <c r="FR119" s="8"/>
      <c r="FS119" s="8"/>
      <c r="FT119" s="8"/>
      <c r="FU119" s="8"/>
      <c r="FV119" s="8"/>
      <c r="GC119" s="8"/>
      <c r="GD119" s="8"/>
      <c r="GE119" s="8"/>
      <c r="GF119" s="8"/>
      <c r="GG119" s="8"/>
      <c r="GH119" s="8"/>
      <c r="GO119" s="8"/>
      <c r="GP119" s="8"/>
      <c r="GQ119" s="8"/>
      <c r="GR119" s="8"/>
      <c r="GS119" s="8"/>
      <c r="GT119" s="8"/>
      <c r="HA119" s="8"/>
      <c r="HB119" s="8"/>
      <c r="HC119" s="8"/>
      <c r="HD119" s="8"/>
      <c r="HE119" s="8"/>
      <c r="HF119" s="8"/>
      <c r="HM119" s="8"/>
      <c r="HN119" s="8"/>
      <c r="HO119" s="8"/>
      <c r="HP119" s="8"/>
      <c r="HQ119" s="8"/>
      <c r="HR119" s="8"/>
      <c r="HY119" s="8"/>
      <c r="HZ119" s="8"/>
      <c r="IA119" s="8"/>
      <c r="IB119" s="8"/>
      <c r="IC119" s="8"/>
      <c r="ID119" s="8"/>
    </row>
    <row r="120" spans="1:238" ht="12.75" customHeight="1" hidden="1">
      <c r="A120" s="212">
        <f t="shared" si="30"/>
        <v>0</v>
      </c>
      <c r="B120" s="208"/>
      <c r="C120" s="235">
        <f t="shared" si="25"/>
        <v>0</v>
      </c>
      <c r="D120" s="214">
        <f aca="true" t="shared" si="31" ref="D120:D140">SUM(K120:ID120)</f>
        <v>0</v>
      </c>
      <c r="E120" s="130" t="e">
        <f>K120+Q120+W120+AC120+AI120+AO120+#REF!+BA120+BG120+BM120+BS120+BY120</f>
        <v>#REF!</v>
      </c>
      <c r="F120" s="130">
        <f t="shared" si="20"/>
        <v>0</v>
      </c>
      <c r="G120" s="130">
        <f t="shared" si="21"/>
        <v>0</v>
      </c>
      <c r="H120" s="130">
        <f t="shared" si="22"/>
        <v>0</v>
      </c>
      <c r="I120" s="130">
        <f t="shared" si="23"/>
        <v>0</v>
      </c>
      <c r="J120" s="193">
        <f aca="true" t="shared" si="32" ref="J120:J132">P120+V120+AB120+AH120+AN120+AT120+AZ120+BF120+BL120+BR120+BX120+CD120</f>
        <v>0</v>
      </c>
      <c r="K120" s="89"/>
      <c r="L120" s="65"/>
      <c r="M120" s="65"/>
      <c r="N120" s="65"/>
      <c r="O120" s="65"/>
      <c r="P120" s="65"/>
      <c r="Q120" s="119"/>
      <c r="R120" s="119"/>
      <c r="S120" s="119"/>
      <c r="T120" s="119"/>
      <c r="U120" s="119"/>
      <c r="V120" s="119"/>
      <c r="W120" s="32"/>
      <c r="X120" s="7"/>
      <c r="Y120" s="7"/>
      <c r="Z120" s="7"/>
      <c r="AA120" s="7"/>
      <c r="AB120" s="7"/>
      <c r="AC120" s="119"/>
      <c r="AD120" s="119"/>
      <c r="AE120" s="119"/>
      <c r="AF120" s="119"/>
      <c r="AG120" s="119"/>
      <c r="AH120" s="119"/>
      <c r="AI120" s="65"/>
      <c r="AJ120" s="65"/>
      <c r="AK120" s="65"/>
      <c r="AL120" s="65"/>
      <c r="AM120" s="65"/>
      <c r="AN120" s="65"/>
      <c r="AO120" s="119"/>
      <c r="AP120" s="119"/>
      <c r="AQ120" s="119"/>
      <c r="AR120" s="119"/>
      <c r="AS120" s="119"/>
      <c r="AT120" s="123"/>
      <c r="AU120" s="408">
        <f aca="true" t="shared" si="33" ref="AU120:AU137">SUM(AI120:CD120)</f>
        <v>0</v>
      </c>
      <c r="AV120" s="11"/>
      <c r="AW120" s="11"/>
      <c r="AX120" s="11"/>
      <c r="AY120" s="11"/>
      <c r="AZ120" s="11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K120" s="8"/>
      <c r="CL120" s="8"/>
      <c r="CM120" s="8"/>
      <c r="CN120" s="8"/>
      <c r="CO120" s="8"/>
      <c r="CP120" s="8"/>
      <c r="CW120" s="8"/>
      <c r="CX120" s="8"/>
      <c r="CY120" s="8"/>
      <c r="CZ120" s="8"/>
      <c r="DA120" s="8"/>
      <c r="DB120" s="8"/>
      <c r="DI120" s="8"/>
      <c r="DJ120" s="8"/>
      <c r="DK120" s="8"/>
      <c r="DL120" s="8"/>
      <c r="DM120" s="8"/>
      <c r="DN120" s="8"/>
      <c r="DU120" s="8"/>
      <c r="DV120" s="8"/>
      <c r="DW120" s="8"/>
      <c r="DX120" s="8"/>
      <c r="DY120" s="8"/>
      <c r="DZ120" s="8"/>
      <c r="EG120" s="8"/>
      <c r="EH120" s="8"/>
      <c r="EI120" s="8"/>
      <c r="EJ120" s="8"/>
      <c r="EK120" s="8"/>
      <c r="EL120" s="8"/>
      <c r="ES120" s="8"/>
      <c r="ET120" s="8"/>
      <c r="EU120" s="8"/>
      <c r="EV120" s="8"/>
      <c r="EW120" s="8"/>
      <c r="EX120" s="8"/>
      <c r="FE120" s="8"/>
      <c r="FF120" s="8"/>
      <c r="FG120" s="8"/>
      <c r="FH120" s="8"/>
      <c r="FI120" s="8"/>
      <c r="FJ120" s="8"/>
      <c r="FQ120" s="8"/>
      <c r="FR120" s="8"/>
      <c r="FS120" s="8"/>
      <c r="FT120" s="8"/>
      <c r="FU120" s="8"/>
      <c r="FV120" s="8"/>
      <c r="GC120" s="8"/>
      <c r="GD120" s="8"/>
      <c r="GE120" s="8"/>
      <c r="GF120" s="8"/>
      <c r="GG120" s="8"/>
      <c r="GH120" s="8"/>
      <c r="GO120" s="8"/>
      <c r="GP120" s="8"/>
      <c r="GQ120" s="8"/>
      <c r="GR120" s="8"/>
      <c r="GS120" s="8"/>
      <c r="GT120" s="8"/>
      <c r="HA120" s="8"/>
      <c r="HB120" s="8"/>
      <c r="HC120" s="8"/>
      <c r="HD120" s="8"/>
      <c r="HE120" s="8"/>
      <c r="HF120" s="8"/>
      <c r="HM120" s="8"/>
      <c r="HN120" s="8"/>
      <c r="HO120" s="8"/>
      <c r="HP120" s="8"/>
      <c r="HQ120" s="8"/>
      <c r="HR120" s="8"/>
      <c r="HY120" s="8"/>
      <c r="HZ120" s="8"/>
      <c r="IA120" s="8"/>
      <c r="IB120" s="8"/>
      <c r="IC120" s="8"/>
      <c r="ID120" s="8"/>
    </row>
    <row r="121" spans="1:238" ht="12.75" customHeight="1" hidden="1">
      <c r="A121" s="212">
        <f t="shared" si="30"/>
        <v>0</v>
      </c>
      <c r="B121" s="208"/>
      <c r="C121" s="235">
        <f t="shared" si="25"/>
        <v>0</v>
      </c>
      <c r="D121" s="214">
        <f t="shared" si="31"/>
        <v>0</v>
      </c>
      <c r="E121" s="130" t="e">
        <f>K121+Q121+W121+AC121+AI121+AO121+#REF!+BA121+BG121+BM121+BS121+BY121</f>
        <v>#REF!</v>
      </c>
      <c r="F121" s="130">
        <f t="shared" si="20"/>
        <v>0</v>
      </c>
      <c r="G121" s="130">
        <f t="shared" si="21"/>
        <v>0</v>
      </c>
      <c r="H121" s="130">
        <f t="shared" si="22"/>
        <v>0</v>
      </c>
      <c r="I121" s="130">
        <f t="shared" si="23"/>
        <v>0</v>
      </c>
      <c r="J121" s="193">
        <f t="shared" si="32"/>
        <v>0</v>
      </c>
      <c r="K121" s="89"/>
      <c r="L121" s="65"/>
      <c r="M121" s="65"/>
      <c r="N121" s="65"/>
      <c r="O121" s="65"/>
      <c r="P121" s="65"/>
      <c r="Q121" s="119"/>
      <c r="R121" s="119"/>
      <c r="S121" s="119"/>
      <c r="T121" s="119"/>
      <c r="U121" s="119"/>
      <c r="V121" s="119"/>
      <c r="W121" s="32"/>
      <c r="X121" s="7"/>
      <c r="Y121" s="7"/>
      <c r="Z121" s="7"/>
      <c r="AA121" s="7"/>
      <c r="AB121" s="7"/>
      <c r="AC121" s="119"/>
      <c r="AD121" s="119"/>
      <c r="AE121" s="119"/>
      <c r="AF121" s="119"/>
      <c r="AG121" s="119"/>
      <c r="AH121" s="119"/>
      <c r="AI121" s="65"/>
      <c r="AJ121" s="65"/>
      <c r="AK121" s="65"/>
      <c r="AL121" s="65"/>
      <c r="AM121" s="65"/>
      <c r="AN121" s="65"/>
      <c r="AO121" s="119"/>
      <c r="AP121" s="119"/>
      <c r="AQ121" s="119"/>
      <c r="AR121" s="119"/>
      <c r="AS121" s="119"/>
      <c r="AT121" s="123"/>
      <c r="AU121" s="408">
        <f t="shared" si="33"/>
        <v>0</v>
      </c>
      <c r="AV121" s="11"/>
      <c r="AW121" s="11"/>
      <c r="AX121" s="11"/>
      <c r="AY121" s="11"/>
      <c r="AZ121" s="11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K121" s="8"/>
      <c r="CL121" s="8"/>
      <c r="CM121" s="8"/>
      <c r="CN121" s="8"/>
      <c r="CO121" s="8"/>
      <c r="CP121" s="8"/>
      <c r="CW121" s="8"/>
      <c r="CX121" s="8"/>
      <c r="CY121" s="8"/>
      <c r="CZ121" s="8"/>
      <c r="DA121" s="8"/>
      <c r="DB121" s="8"/>
      <c r="DI121" s="8"/>
      <c r="DJ121" s="8"/>
      <c r="DK121" s="8"/>
      <c r="DL121" s="8"/>
      <c r="DM121" s="8"/>
      <c r="DN121" s="8"/>
      <c r="DU121" s="8"/>
      <c r="DV121" s="8"/>
      <c r="DW121" s="8"/>
      <c r="DX121" s="8"/>
      <c r="DY121" s="8"/>
      <c r="DZ121" s="8"/>
      <c r="EG121" s="8"/>
      <c r="EH121" s="8"/>
      <c r="EI121" s="8"/>
      <c r="EJ121" s="8"/>
      <c r="EK121" s="8"/>
      <c r="EL121" s="8"/>
      <c r="ES121" s="8"/>
      <c r="ET121" s="8"/>
      <c r="EU121" s="8"/>
      <c r="EV121" s="8"/>
      <c r="EW121" s="8"/>
      <c r="EX121" s="8"/>
      <c r="FE121" s="8"/>
      <c r="FF121" s="8"/>
      <c r="FG121" s="8"/>
      <c r="FH121" s="8"/>
      <c r="FI121" s="8"/>
      <c r="FJ121" s="8"/>
      <c r="FQ121" s="8"/>
      <c r="FR121" s="8"/>
      <c r="FS121" s="8"/>
      <c r="FT121" s="8"/>
      <c r="FU121" s="8"/>
      <c r="FV121" s="8"/>
      <c r="GC121" s="8"/>
      <c r="GD121" s="8"/>
      <c r="GE121" s="8"/>
      <c r="GF121" s="8"/>
      <c r="GG121" s="8"/>
      <c r="GH121" s="8"/>
      <c r="GO121" s="8"/>
      <c r="GP121" s="8"/>
      <c r="GQ121" s="8"/>
      <c r="GR121" s="8"/>
      <c r="GS121" s="8"/>
      <c r="GT121" s="8"/>
      <c r="HA121" s="8"/>
      <c r="HB121" s="8"/>
      <c r="HC121" s="8"/>
      <c r="HD121" s="8"/>
      <c r="HE121" s="8"/>
      <c r="HF121" s="8"/>
      <c r="HM121" s="8"/>
      <c r="HN121" s="8"/>
      <c r="HO121" s="8"/>
      <c r="HP121" s="8"/>
      <c r="HQ121" s="8"/>
      <c r="HR121" s="8"/>
      <c r="HY121" s="8"/>
      <c r="HZ121" s="8"/>
      <c r="IA121" s="8"/>
      <c r="IB121" s="8"/>
      <c r="IC121" s="8"/>
      <c r="ID121" s="8"/>
    </row>
    <row r="122" spans="1:238" ht="12.75" customHeight="1" hidden="1">
      <c r="A122" s="212">
        <f t="shared" si="30"/>
        <v>0</v>
      </c>
      <c r="B122" s="208"/>
      <c r="C122" s="235">
        <f t="shared" si="25"/>
        <v>0</v>
      </c>
      <c r="D122" s="214">
        <f t="shared" si="31"/>
        <v>0</v>
      </c>
      <c r="E122" s="130" t="e">
        <f>K122+Q122+W122+AC122+AI122+AO122+#REF!+BA122+BG122+BM122+BS122+BY122</f>
        <v>#REF!</v>
      </c>
      <c r="F122" s="130">
        <f t="shared" si="20"/>
        <v>0</v>
      </c>
      <c r="G122" s="130">
        <f t="shared" si="21"/>
        <v>0</v>
      </c>
      <c r="H122" s="130">
        <f t="shared" si="22"/>
        <v>0</v>
      </c>
      <c r="I122" s="130">
        <f t="shared" si="23"/>
        <v>0</v>
      </c>
      <c r="J122" s="193">
        <f t="shared" si="32"/>
        <v>0</v>
      </c>
      <c r="K122" s="89"/>
      <c r="L122" s="65"/>
      <c r="M122" s="65"/>
      <c r="N122" s="65"/>
      <c r="O122" s="65"/>
      <c r="P122" s="65"/>
      <c r="Q122" s="119"/>
      <c r="R122" s="119"/>
      <c r="S122" s="119"/>
      <c r="T122" s="119"/>
      <c r="U122" s="119"/>
      <c r="V122" s="119"/>
      <c r="W122" s="32"/>
      <c r="X122" s="7"/>
      <c r="Y122" s="7"/>
      <c r="Z122" s="7"/>
      <c r="AA122" s="7"/>
      <c r="AB122" s="7"/>
      <c r="AC122" s="119"/>
      <c r="AD122" s="119"/>
      <c r="AE122" s="119"/>
      <c r="AF122" s="119"/>
      <c r="AG122" s="119"/>
      <c r="AH122" s="119"/>
      <c r="AI122" s="65"/>
      <c r="AJ122" s="65"/>
      <c r="AK122" s="65"/>
      <c r="AL122" s="65"/>
      <c r="AM122" s="65"/>
      <c r="AN122" s="65"/>
      <c r="AO122" s="119"/>
      <c r="AP122" s="119"/>
      <c r="AQ122" s="119"/>
      <c r="AR122" s="119"/>
      <c r="AS122" s="119"/>
      <c r="AT122" s="123"/>
      <c r="AU122" s="408">
        <f t="shared" si="33"/>
        <v>0</v>
      </c>
      <c r="AV122" s="11"/>
      <c r="AW122" s="11"/>
      <c r="AX122" s="11"/>
      <c r="AY122" s="11"/>
      <c r="AZ122" s="11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K122" s="8"/>
      <c r="CL122" s="8"/>
      <c r="CM122" s="8"/>
      <c r="CN122" s="8"/>
      <c r="CO122" s="8"/>
      <c r="CP122" s="8"/>
      <c r="CW122" s="8"/>
      <c r="CX122" s="8"/>
      <c r="CY122" s="8"/>
      <c r="CZ122" s="8"/>
      <c r="DA122" s="8"/>
      <c r="DB122" s="8"/>
      <c r="DI122" s="8"/>
      <c r="DJ122" s="8"/>
      <c r="DK122" s="8"/>
      <c r="DL122" s="8"/>
      <c r="DM122" s="8"/>
      <c r="DN122" s="8"/>
      <c r="DU122" s="8"/>
      <c r="DV122" s="8"/>
      <c r="DW122" s="8"/>
      <c r="DX122" s="8"/>
      <c r="DY122" s="8"/>
      <c r="DZ122" s="8"/>
      <c r="EG122" s="8"/>
      <c r="EH122" s="8"/>
      <c r="EI122" s="8"/>
      <c r="EJ122" s="8"/>
      <c r="EK122" s="8"/>
      <c r="EL122" s="8"/>
      <c r="ES122" s="8"/>
      <c r="ET122" s="8"/>
      <c r="EU122" s="8"/>
      <c r="EV122" s="8"/>
      <c r="EW122" s="8"/>
      <c r="EX122" s="8"/>
      <c r="FE122" s="8"/>
      <c r="FF122" s="8"/>
      <c r="FG122" s="8"/>
      <c r="FH122" s="8"/>
      <c r="FI122" s="8"/>
      <c r="FJ122" s="8"/>
      <c r="FQ122" s="8"/>
      <c r="FR122" s="8"/>
      <c r="FS122" s="8"/>
      <c r="FT122" s="8"/>
      <c r="FU122" s="8"/>
      <c r="FV122" s="8"/>
      <c r="GC122" s="8"/>
      <c r="GD122" s="8"/>
      <c r="GE122" s="8"/>
      <c r="GF122" s="8"/>
      <c r="GG122" s="8"/>
      <c r="GH122" s="8"/>
      <c r="GO122" s="8"/>
      <c r="GP122" s="8"/>
      <c r="GQ122" s="8"/>
      <c r="GR122" s="8"/>
      <c r="GS122" s="8"/>
      <c r="GT122" s="8"/>
      <c r="HA122" s="8"/>
      <c r="HB122" s="8"/>
      <c r="HC122" s="8"/>
      <c r="HD122" s="8"/>
      <c r="HE122" s="8"/>
      <c r="HF122" s="8"/>
      <c r="HM122" s="8"/>
      <c r="HN122" s="8"/>
      <c r="HO122" s="8"/>
      <c r="HP122" s="8"/>
      <c r="HQ122" s="8"/>
      <c r="HR122" s="8"/>
      <c r="HY122" s="8"/>
      <c r="HZ122" s="8"/>
      <c r="IA122" s="8"/>
      <c r="IB122" s="8"/>
      <c r="IC122" s="8"/>
      <c r="ID122" s="8"/>
    </row>
    <row r="123" spans="1:238" ht="12.75" customHeight="1" hidden="1">
      <c r="A123" s="212">
        <f t="shared" si="30"/>
        <v>0</v>
      </c>
      <c r="B123" s="209"/>
      <c r="C123" s="235">
        <f t="shared" si="25"/>
        <v>0</v>
      </c>
      <c r="D123" s="214">
        <f t="shared" si="31"/>
        <v>0</v>
      </c>
      <c r="E123" s="130" t="e">
        <f>K123+Q123+W123+AC123+AI123+AO123+#REF!+BA123+BG123+BM123+BS123+BY123</f>
        <v>#REF!</v>
      </c>
      <c r="F123" s="130">
        <f t="shared" si="20"/>
        <v>0</v>
      </c>
      <c r="G123" s="130">
        <f t="shared" si="21"/>
        <v>0</v>
      </c>
      <c r="H123" s="130">
        <f t="shared" si="22"/>
        <v>0</v>
      </c>
      <c r="I123" s="130">
        <f t="shared" si="23"/>
        <v>0</v>
      </c>
      <c r="J123" s="193">
        <f t="shared" si="32"/>
        <v>0</v>
      </c>
      <c r="K123" s="89"/>
      <c r="L123" s="65"/>
      <c r="M123" s="65"/>
      <c r="N123" s="65"/>
      <c r="O123" s="65"/>
      <c r="P123" s="65"/>
      <c r="Q123" s="119"/>
      <c r="R123" s="119"/>
      <c r="S123" s="119"/>
      <c r="T123" s="119"/>
      <c r="U123" s="119"/>
      <c r="V123" s="119"/>
      <c r="W123" s="32"/>
      <c r="X123" s="7"/>
      <c r="Y123" s="7"/>
      <c r="Z123" s="7"/>
      <c r="AA123" s="7"/>
      <c r="AB123" s="7"/>
      <c r="AC123" s="119"/>
      <c r="AD123" s="119"/>
      <c r="AE123" s="119"/>
      <c r="AF123" s="119"/>
      <c r="AG123" s="119"/>
      <c r="AH123" s="119"/>
      <c r="AI123" s="65"/>
      <c r="AJ123" s="65"/>
      <c r="AK123" s="65"/>
      <c r="AL123" s="65"/>
      <c r="AM123" s="65"/>
      <c r="AN123" s="65"/>
      <c r="AO123" s="119"/>
      <c r="AP123" s="119"/>
      <c r="AQ123" s="119"/>
      <c r="AR123" s="119"/>
      <c r="AS123" s="119"/>
      <c r="AT123" s="123"/>
      <c r="AU123" s="408">
        <f t="shared" si="33"/>
        <v>0</v>
      </c>
      <c r="AV123" s="11"/>
      <c r="AW123" s="11"/>
      <c r="AX123" s="11"/>
      <c r="AY123" s="11"/>
      <c r="AZ123" s="11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K123" s="8"/>
      <c r="CL123" s="8"/>
      <c r="CM123" s="8"/>
      <c r="CN123" s="8"/>
      <c r="CO123" s="8"/>
      <c r="CP123" s="8"/>
      <c r="CW123" s="8"/>
      <c r="CX123" s="8"/>
      <c r="CY123" s="8"/>
      <c r="CZ123" s="8"/>
      <c r="DA123" s="8"/>
      <c r="DB123" s="8"/>
      <c r="DI123" s="8"/>
      <c r="DJ123" s="8"/>
      <c r="DK123" s="8"/>
      <c r="DL123" s="8"/>
      <c r="DM123" s="8"/>
      <c r="DN123" s="8"/>
      <c r="DU123" s="8"/>
      <c r="DV123" s="8"/>
      <c r="DW123" s="8"/>
      <c r="DX123" s="8"/>
      <c r="DY123" s="8"/>
      <c r="DZ123" s="8"/>
      <c r="EG123" s="8"/>
      <c r="EH123" s="8"/>
      <c r="EI123" s="8"/>
      <c r="EJ123" s="8"/>
      <c r="EK123" s="8"/>
      <c r="EL123" s="8"/>
      <c r="ES123" s="8"/>
      <c r="ET123" s="8"/>
      <c r="EU123" s="8"/>
      <c r="EV123" s="8"/>
      <c r="EW123" s="8"/>
      <c r="EX123" s="8"/>
      <c r="FE123" s="8"/>
      <c r="FF123" s="8"/>
      <c r="FG123" s="8"/>
      <c r="FH123" s="8"/>
      <c r="FI123" s="8"/>
      <c r="FJ123" s="8"/>
      <c r="FQ123" s="8"/>
      <c r="FR123" s="8"/>
      <c r="FS123" s="8"/>
      <c r="FT123" s="8"/>
      <c r="FU123" s="8"/>
      <c r="FV123" s="8"/>
      <c r="GC123" s="8"/>
      <c r="GD123" s="8"/>
      <c r="GE123" s="8"/>
      <c r="GF123" s="8"/>
      <c r="GG123" s="8"/>
      <c r="GH123" s="8"/>
      <c r="GO123" s="8"/>
      <c r="GP123" s="8"/>
      <c r="GQ123" s="8"/>
      <c r="GR123" s="8"/>
      <c r="GS123" s="8"/>
      <c r="GT123" s="8"/>
      <c r="HA123" s="8"/>
      <c r="HB123" s="8"/>
      <c r="HC123" s="8"/>
      <c r="HD123" s="8"/>
      <c r="HE123" s="8"/>
      <c r="HF123" s="8"/>
      <c r="HM123" s="8"/>
      <c r="HN123" s="8"/>
      <c r="HO123" s="8"/>
      <c r="HP123" s="8"/>
      <c r="HQ123" s="8"/>
      <c r="HR123" s="8"/>
      <c r="HY123" s="8"/>
      <c r="HZ123" s="8"/>
      <c r="IA123" s="8"/>
      <c r="IB123" s="8"/>
      <c r="IC123" s="8"/>
      <c r="ID123" s="8"/>
    </row>
    <row r="124" spans="1:238" ht="12.75" customHeight="1" hidden="1">
      <c r="A124" s="212">
        <f t="shared" si="30"/>
        <v>0</v>
      </c>
      <c r="B124" s="209"/>
      <c r="C124" s="235">
        <f t="shared" si="25"/>
        <v>0</v>
      </c>
      <c r="D124" s="214">
        <f t="shared" si="31"/>
        <v>0</v>
      </c>
      <c r="E124" s="130" t="e">
        <f>K124+Q124+W124+AC124+AI124+AO124+#REF!+BA124+BG124+BM124+BS124+BY124</f>
        <v>#REF!</v>
      </c>
      <c r="F124" s="130">
        <f t="shared" si="20"/>
        <v>0</v>
      </c>
      <c r="G124" s="130">
        <f t="shared" si="21"/>
        <v>0</v>
      </c>
      <c r="H124" s="130">
        <f t="shared" si="22"/>
        <v>0</v>
      </c>
      <c r="I124" s="130">
        <f t="shared" si="23"/>
        <v>0</v>
      </c>
      <c r="J124" s="193">
        <f t="shared" si="32"/>
        <v>0</v>
      </c>
      <c r="K124" s="89"/>
      <c r="L124" s="65"/>
      <c r="M124" s="65"/>
      <c r="N124" s="65"/>
      <c r="O124" s="65"/>
      <c r="P124" s="65"/>
      <c r="Q124" s="119"/>
      <c r="R124" s="119"/>
      <c r="S124" s="119"/>
      <c r="T124" s="119"/>
      <c r="U124" s="119"/>
      <c r="V124" s="119"/>
      <c r="W124" s="32"/>
      <c r="X124" s="7"/>
      <c r="Y124" s="7"/>
      <c r="Z124" s="7"/>
      <c r="AA124" s="7"/>
      <c r="AB124" s="7"/>
      <c r="AC124" s="119"/>
      <c r="AD124" s="119"/>
      <c r="AE124" s="119"/>
      <c r="AF124" s="119"/>
      <c r="AG124" s="119"/>
      <c r="AH124" s="119"/>
      <c r="AI124" s="65"/>
      <c r="AJ124" s="65"/>
      <c r="AK124" s="65"/>
      <c r="AL124" s="65"/>
      <c r="AM124" s="65"/>
      <c r="AN124" s="65"/>
      <c r="AO124" s="119"/>
      <c r="AP124" s="119"/>
      <c r="AQ124" s="119"/>
      <c r="AR124" s="119"/>
      <c r="AS124" s="119"/>
      <c r="AT124" s="123"/>
      <c r="AU124" s="408">
        <f t="shared" si="33"/>
        <v>0</v>
      </c>
      <c r="AV124" s="11"/>
      <c r="AW124" s="11"/>
      <c r="AX124" s="11"/>
      <c r="AY124" s="11"/>
      <c r="AZ124" s="11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K124" s="8"/>
      <c r="CL124" s="8"/>
      <c r="CM124" s="8"/>
      <c r="CN124" s="8"/>
      <c r="CO124" s="8"/>
      <c r="CP124" s="8"/>
      <c r="CW124" s="8"/>
      <c r="CX124" s="8"/>
      <c r="CY124" s="8"/>
      <c r="CZ124" s="8"/>
      <c r="DA124" s="8"/>
      <c r="DB124" s="8"/>
      <c r="DI124" s="8"/>
      <c r="DJ124" s="8"/>
      <c r="DK124" s="8"/>
      <c r="DL124" s="8"/>
      <c r="DM124" s="8"/>
      <c r="DN124" s="8"/>
      <c r="DU124" s="8"/>
      <c r="DV124" s="8"/>
      <c r="DW124" s="8"/>
      <c r="DX124" s="8"/>
      <c r="DY124" s="8"/>
      <c r="DZ124" s="8"/>
      <c r="EG124" s="8"/>
      <c r="EH124" s="8"/>
      <c r="EI124" s="8"/>
      <c r="EJ124" s="8"/>
      <c r="EK124" s="8"/>
      <c r="EL124" s="8"/>
      <c r="ES124" s="8"/>
      <c r="ET124" s="8"/>
      <c r="EU124" s="8"/>
      <c r="EV124" s="8"/>
      <c r="EW124" s="8"/>
      <c r="EX124" s="8"/>
      <c r="FE124" s="8"/>
      <c r="FF124" s="8"/>
      <c r="FG124" s="8"/>
      <c r="FH124" s="8"/>
      <c r="FI124" s="8"/>
      <c r="FJ124" s="8"/>
      <c r="FQ124" s="8"/>
      <c r="FR124" s="8"/>
      <c r="FS124" s="8"/>
      <c r="FT124" s="8"/>
      <c r="FU124" s="8"/>
      <c r="FV124" s="8"/>
      <c r="GC124" s="8"/>
      <c r="GD124" s="8"/>
      <c r="GE124" s="8"/>
      <c r="GF124" s="8"/>
      <c r="GG124" s="8"/>
      <c r="GH124" s="8"/>
      <c r="GO124" s="8"/>
      <c r="GP124" s="8"/>
      <c r="GQ124" s="8"/>
      <c r="GR124" s="8"/>
      <c r="GS124" s="8"/>
      <c r="GT124" s="8"/>
      <c r="HA124" s="8"/>
      <c r="HB124" s="8"/>
      <c r="HC124" s="8"/>
      <c r="HD124" s="8"/>
      <c r="HE124" s="8"/>
      <c r="HF124" s="8"/>
      <c r="HM124" s="8"/>
      <c r="HN124" s="8"/>
      <c r="HO124" s="8"/>
      <c r="HP124" s="8"/>
      <c r="HQ124" s="8"/>
      <c r="HR124" s="8"/>
      <c r="HY124" s="8"/>
      <c r="HZ124" s="8"/>
      <c r="IA124" s="8"/>
      <c r="IB124" s="8"/>
      <c r="IC124" s="8"/>
      <c r="ID124" s="8"/>
    </row>
    <row r="125" spans="1:238" ht="12.75" customHeight="1" hidden="1">
      <c r="A125" s="212">
        <f t="shared" si="30"/>
        <v>0</v>
      </c>
      <c r="B125" s="209"/>
      <c r="C125" s="235">
        <f t="shared" si="25"/>
        <v>0</v>
      </c>
      <c r="D125" s="214">
        <f t="shared" si="31"/>
        <v>0</v>
      </c>
      <c r="E125" s="130" t="e">
        <f>K125+Q125+W125+AC125+AI125+AO125+#REF!+BA125+BG125+BM125+BS125+BY125</f>
        <v>#REF!</v>
      </c>
      <c r="F125" s="130">
        <f t="shared" si="20"/>
        <v>0</v>
      </c>
      <c r="G125" s="130">
        <f t="shared" si="21"/>
        <v>0</v>
      </c>
      <c r="H125" s="130">
        <f t="shared" si="22"/>
        <v>0</v>
      </c>
      <c r="I125" s="130">
        <f t="shared" si="23"/>
        <v>0</v>
      </c>
      <c r="J125" s="193">
        <f t="shared" si="32"/>
        <v>0</v>
      </c>
      <c r="K125" s="89"/>
      <c r="L125" s="65"/>
      <c r="M125" s="65"/>
      <c r="N125" s="65"/>
      <c r="O125" s="65"/>
      <c r="P125" s="65"/>
      <c r="Q125" s="119"/>
      <c r="R125" s="119"/>
      <c r="S125" s="119"/>
      <c r="T125" s="119"/>
      <c r="U125" s="119"/>
      <c r="V125" s="119"/>
      <c r="W125" s="32"/>
      <c r="X125" s="7"/>
      <c r="Y125" s="7"/>
      <c r="Z125" s="7"/>
      <c r="AA125" s="7"/>
      <c r="AB125" s="7"/>
      <c r="AC125" s="119"/>
      <c r="AD125" s="119"/>
      <c r="AE125" s="119"/>
      <c r="AF125" s="119"/>
      <c r="AG125" s="119"/>
      <c r="AH125" s="119"/>
      <c r="AI125" s="65"/>
      <c r="AJ125" s="65"/>
      <c r="AK125" s="65"/>
      <c r="AL125" s="65"/>
      <c r="AM125" s="65"/>
      <c r="AN125" s="65"/>
      <c r="AO125" s="119"/>
      <c r="AP125" s="119"/>
      <c r="AQ125" s="119"/>
      <c r="AR125" s="119"/>
      <c r="AS125" s="119"/>
      <c r="AT125" s="123"/>
      <c r="AU125" s="408">
        <f t="shared" si="33"/>
        <v>0</v>
      </c>
      <c r="AV125" s="11"/>
      <c r="AW125" s="11"/>
      <c r="AX125" s="11"/>
      <c r="AY125" s="11"/>
      <c r="AZ125" s="11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K125" s="8"/>
      <c r="CL125" s="8"/>
      <c r="CM125" s="8"/>
      <c r="CN125" s="8"/>
      <c r="CO125" s="8"/>
      <c r="CP125" s="8"/>
      <c r="CW125" s="8"/>
      <c r="CX125" s="8"/>
      <c r="CY125" s="8"/>
      <c r="CZ125" s="8"/>
      <c r="DA125" s="8"/>
      <c r="DB125" s="8"/>
      <c r="DI125" s="8"/>
      <c r="DJ125" s="8"/>
      <c r="DK125" s="8"/>
      <c r="DL125" s="8"/>
      <c r="DM125" s="8"/>
      <c r="DN125" s="8"/>
      <c r="DU125" s="8"/>
      <c r="DV125" s="8"/>
      <c r="DW125" s="8"/>
      <c r="DX125" s="8"/>
      <c r="DY125" s="8"/>
      <c r="DZ125" s="8"/>
      <c r="EG125" s="8"/>
      <c r="EH125" s="8"/>
      <c r="EI125" s="8"/>
      <c r="EJ125" s="8"/>
      <c r="EK125" s="8"/>
      <c r="EL125" s="8"/>
      <c r="ES125" s="8"/>
      <c r="ET125" s="8"/>
      <c r="EU125" s="8"/>
      <c r="EV125" s="8"/>
      <c r="EW125" s="8"/>
      <c r="EX125" s="8"/>
      <c r="FE125" s="8"/>
      <c r="FF125" s="8"/>
      <c r="FG125" s="8"/>
      <c r="FH125" s="8"/>
      <c r="FI125" s="8"/>
      <c r="FJ125" s="8"/>
      <c r="FQ125" s="8"/>
      <c r="FR125" s="8"/>
      <c r="FS125" s="8"/>
      <c r="FT125" s="8"/>
      <c r="FU125" s="8"/>
      <c r="FV125" s="8"/>
      <c r="GC125" s="8"/>
      <c r="GD125" s="8"/>
      <c r="GE125" s="8"/>
      <c r="GF125" s="8"/>
      <c r="GG125" s="8"/>
      <c r="GH125" s="8"/>
      <c r="GO125" s="8"/>
      <c r="GP125" s="8"/>
      <c r="GQ125" s="8"/>
      <c r="GR125" s="8"/>
      <c r="GS125" s="8"/>
      <c r="GT125" s="8"/>
      <c r="HA125" s="8"/>
      <c r="HB125" s="8"/>
      <c r="HC125" s="8"/>
      <c r="HD125" s="8"/>
      <c r="HE125" s="8"/>
      <c r="HF125" s="8"/>
      <c r="HM125" s="8"/>
      <c r="HN125" s="8"/>
      <c r="HO125" s="8"/>
      <c r="HP125" s="8"/>
      <c r="HQ125" s="8"/>
      <c r="HR125" s="8"/>
      <c r="HY125" s="8"/>
      <c r="HZ125" s="8"/>
      <c r="IA125" s="8"/>
      <c r="IB125" s="8"/>
      <c r="IC125" s="8"/>
      <c r="ID125" s="8"/>
    </row>
    <row r="126" spans="1:238" ht="12.75" customHeight="1" hidden="1">
      <c r="A126" s="212" t="e">
        <f t="shared" si="30"/>
        <v>#REF!</v>
      </c>
      <c r="B126" s="209"/>
      <c r="C126" s="235" t="e">
        <f t="shared" si="25"/>
        <v>#REF!</v>
      </c>
      <c r="D126" s="214">
        <f t="shared" si="31"/>
        <v>0</v>
      </c>
      <c r="E126" s="130" t="e">
        <f>K126+Q126+W126+AC126+AI126+AO126+#REF!+BA126+BG126+BM126+BS126+BY126</f>
        <v>#REF!</v>
      </c>
      <c r="F126" s="130">
        <f t="shared" si="20"/>
        <v>0</v>
      </c>
      <c r="G126" s="130">
        <f t="shared" si="21"/>
        <v>0</v>
      </c>
      <c r="H126" s="130">
        <f t="shared" si="22"/>
        <v>0</v>
      </c>
      <c r="I126" s="130">
        <f t="shared" si="23"/>
        <v>0</v>
      </c>
      <c r="J126" s="193">
        <f t="shared" si="32"/>
        <v>0</v>
      </c>
      <c r="K126" s="89"/>
      <c r="L126" s="65"/>
      <c r="M126" s="65"/>
      <c r="N126" s="65"/>
      <c r="O126" s="65"/>
      <c r="P126" s="65"/>
      <c r="Q126" s="119"/>
      <c r="R126" s="119"/>
      <c r="S126" s="119"/>
      <c r="T126" s="119"/>
      <c r="U126" s="119"/>
      <c r="V126" s="119"/>
      <c r="W126" s="32"/>
      <c r="X126" s="7"/>
      <c r="Y126" s="7"/>
      <c r="Z126" s="7"/>
      <c r="AA126" s="7"/>
      <c r="AB126" s="7"/>
      <c r="AC126" s="119"/>
      <c r="AD126" s="119"/>
      <c r="AE126" s="119"/>
      <c r="AF126" s="119"/>
      <c r="AG126" s="119"/>
      <c r="AH126" s="119"/>
      <c r="AI126" s="65"/>
      <c r="AJ126" s="65"/>
      <c r="AK126" s="65"/>
      <c r="AL126" s="65"/>
      <c r="AM126" s="65"/>
      <c r="AN126" s="65"/>
      <c r="AO126" s="119"/>
      <c r="AP126" s="119"/>
      <c r="AQ126" s="119"/>
      <c r="AR126" s="119"/>
      <c r="AS126" s="119"/>
      <c r="AT126" s="123"/>
      <c r="AU126" s="408">
        <f t="shared" si="33"/>
        <v>0</v>
      </c>
      <c r="AV126" s="11"/>
      <c r="AW126" s="11"/>
      <c r="AX126" s="11"/>
      <c r="AY126" s="11"/>
      <c r="AZ126" s="11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K126" s="8"/>
      <c r="CL126" s="8"/>
      <c r="CM126" s="8"/>
      <c r="CN126" s="8"/>
      <c r="CO126" s="8"/>
      <c r="CP126" s="8"/>
      <c r="CW126" s="8"/>
      <c r="CX126" s="8"/>
      <c r="CY126" s="8"/>
      <c r="CZ126" s="8"/>
      <c r="DA126" s="8"/>
      <c r="DB126" s="8"/>
      <c r="DI126" s="8"/>
      <c r="DJ126" s="8"/>
      <c r="DK126" s="8"/>
      <c r="DL126" s="8"/>
      <c r="DM126" s="8"/>
      <c r="DN126" s="8"/>
      <c r="DU126" s="8"/>
      <c r="DV126" s="8"/>
      <c r="DW126" s="8"/>
      <c r="DX126" s="8"/>
      <c r="DY126" s="8"/>
      <c r="DZ126" s="8"/>
      <c r="EG126" s="8"/>
      <c r="EH126" s="8"/>
      <c r="EI126" s="8"/>
      <c r="EJ126" s="8"/>
      <c r="EK126" s="8"/>
      <c r="EL126" s="8"/>
      <c r="ES126" s="8"/>
      <c r="ET126" s="8"/>
      <c r="EU126" s="8"/>
      <c r="EV126" s="8"/>
      <c r="EW126" s="8"/>
      <c r="EX126" s="8"/>
      <c r="FE126" s="8"/>
      <c r="FF126" s="8"/>
      <c r="FG126" s="8"/>
      <c r="FH126" s="8"/>
      <c r="FI126" s="8"/>
      <c r="FJ126" s="8"/>
      <c r="FQ126" s="8"/>
      <c r="FR126" s="8"/>
      <c r="FS126" s="8"/>
      <c r="FT126" s="8"/>
      <c r="FU126" s="8"/>
      <c r="FV126" s="8"/>
      <c r="GC126" s="8"/>
      <c r="GD126" s="8"/>
      <c r="GE126" s="8"/>
      <c r="GF126" s="8"/>
      <c r="GG126" s="8"/>
      <c r="GH126" s="8"/>
      <c r="GO126" s="8"/>
      <c r="GP126" s="8"/>
      <c r="GQ126" s="8"/>
      <c r="GR126" s="8"/>
      <c r="GS126" s="8"/>
      <c r="GT126" s="8"/>
      <c r="HA126" s="8"/>
      <c r="HB126" s="8"/>
      <c r="HC126" s="8"/>
      <c r="HD126" s="8"/>
      <c r="HE126" s="8"/>
      <c r="HF126" s="8"/>
      <c r="HM126" s="8"/>
      <c r="HN126" s="8"/>
      <c r="HO126" s="8"/>
      <c r="HP126" s="8"/>
      <c r="HQ126" s="8"/>
      <c r="HR126" s="8"/>
      <c r="HY126" s="8"/>
      <c r="HZ126" s="8"/>
      <c r="IA126" s="8"/>
      <c r="IB126" s="8"/>
      <c r="IC126" s="8"/>
      <c r="ID126" s="8"/>
    </row>
    <row r="127" spans="1:238" ht="12.75" customHeight="1" hidden="1">
      <c r="A127" s="212">
        <f t="shared" si="30"/>
        <v>0</v>
      </c>
      <c r="B127" s="209"/>
      <c r="C127" s="235">
        <f t="shared" si="25"/>
        <v>0</v>
      </c>
      <c r="D127" s="214">
        <f t="shared" si="31"/>
        <v>0</v>
      </c>
      <c r="E127" s="130" t="e">
        <f>K127+Q127+W127+AC127+AI127+AO127+#REF!+BA127+BG127+BM127+BS127+BY127</f>
        <v>#REF!</v>
      </c>
      <c r="F127" s="130">
        <f t="shared" si="20"/>
        <v>0</v>
      </c>
      <c r="G127" s="130">
        <f t="shared" si="21"/>
        <v>0</v>
      </c>
      <c r="H127" s="130">
        <f t="shared" si="22"/>
        <v>0</v>
      </c>
      <c r="I127" s="130">
        <f t="shared" si="23"/>
        <v>0</v>
      </c>
      <c r="J127" s="193">
        <f t="shared" si="32"/>
        <v>0</v>
      </c>
      <c r="K127" s="89"/>
      <c r="L127" s="65"/>
      <c r="M127" s="65"/>
      <c r="N127" s="65"/>
      <c r="O127" s="65"/>
      <c r="P127" s="65"/>
      <c r="Q127" s="119"/>
      <c r="R127" s="119"/>
      <c r="S127" s="119"/>
      <c r="T127" s="119"/>
      <c r="U127" s="119"/>
      <c r="V127" s="119"/>
      <c r="W127" s="32"/>
      <c r="X127" s="7"/>
      <c r="Y127" s="7"/>
      <c r="Z127" s="7"/>
      <c r="AA127" s="7"/>
      <c r="AB127" s="7"/>
      <c r="AC127" s="119"/>
      <c r="AD127" s="119"/>
      <c r="AE127" s="119"/>
      <c r="AF127" s="119"/>
      <c r="AG127" s="119"/>
      <c r="AH127" s="119"/>
      <c r="AI127" s="65"/>
      <c r="AJ127" s="65"/>
      <c r="AK127" s="65"/>
      <c r="AL127" s="65"/>
      <c r="AM127" s="65"/>
      <c r="AN127" s="65"/>
      <c r="AO127" s="119"/>
      <c r="AP127" s="119"/>
      <c r="AQ127" s="119"/>
      <c r="AR127" s="119"/>
      <c r="AS127" s="119"/>
      <c r="AT127" s="123"/>
      <c r="AU127" s="408">
        <f t="shared" si="33"/>
        <v>0</v>
      </c>
      <c r="AV127" s="11"/>
      <c r="AW127" s="11"/>
      <c r="AX127" s="11"/>
      <c r="AY127" s="11"/>
      <c r="AZ127" s="11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K127" s="8"/>
      <c r="CL127" s="8"/>
      <c r="CM127" s="8"/>
      <c r="CN127" s="8"/>
      <c r="CO127" s="8"/>
      <c r="CP127" s="8"/>
      <c r="CW127" s="8"/>
      <c r="CX127" s="8"/>
      <c r="CY127" s="8"/>
      <c r="CZ127" s="8"/>
      <c r="DA127" s="8"/>
      <c r="DB127" s="8"/>
      <c r="DI127" s="8"/>
      <c r="DJ127" s="8"/>
      <c r="DK127" s="8"/>
      <c r="DL127" s="8"/>
      <c r="DM127" s="8"/>
      <c r="DN127" s="8"/>
      <c r="DU127" s="8"/>
      <c r="DV127" s="8"/>
      <c r="DW127" s="8"/>
      <c r="DX127" s="8"/>
      <c r="DY127" s="8"/>
      <c r="DZ127" s="8"/>
      <c r="EG127" s="8"/>
      <c r="EH127" s="8"/>
      <c r="EI127" s="8"/>
      <c r="EJ127" s="8"/>
      <c r="EK127" s="8"/>
      <c r="EL127" s="8"/>
      <c r="ES127" s="8"/>
      <c r="ET127" s="8"/>
      <c r="EU127" s="8"/>
      <c r="EV127" s="8"/>
      <c r="EW127" s="8"/>
      <c r="EX127" s="8"/>
      <c r="FE127" s="8"/>
      <c r="FF127" s="8"/>
      <c r="FG127" s="8"/>
      <c r="FH127" s="8"/>
      <c r="FI127" s="8"/>
      <c r="FJ127" s="8"/>
      <c r="FQ127" s="8"/>
      <c r="FR127" s="8"/>
      <c r="FS127" s="8"/>
      <c r="FT127" s="8"/>
      <c r="FU127" s="8"/>
      <c r="FV127" s="8"/>
      <c r="GC127" s="8"/>
      <c r="GD127" s="8"/>
      <c r="GE127" s="8"/>
      <c r="GF127" s="8"/>
      <c r="GG127" s="8"/>
      <c r="GH127" s="8"/>
      <c r="GO127" s="8"/>
      <c r="GP127" s="8"/>
      <c r="GQ127" s="8"/>
      <c r="GR127" s="8"/>
      <c r="GS127" s="8"/>
      <c r="GT127" s="8"/>
      <c r="HA127" s="8"/>
      <c r="HB127" s="8"/>
      <c r="HC127" s="8"/>
      <c r="HD127" s="8"/>
      <c r="HE127" s="8"/>
      <c r="HF127" s="8"/>
      <c r="HM127" s="8"/>
      <c r="HN127" s="8"/>
      <c r="HO127" s="8"/>
      <c r="HP127" s="8"/>
      <c r="HQ127" s="8"/>
      <c r="HR127" s="8"/>
      <c r="HY127" s="8"/>
      <c r="HZ127" s="8"/>
      <c r="IA127" s="8"/>
      <c r="IB127" s="8"/>
      <c r="IC127" s="8"/>
      <c r="ID127" s="8"/>
    </row>
    <row r="128" spans="1:238" ht="12.75" customHeight="1" hidden="1">
      <c r="A128" s="212">
        <f t="shared" si="30"/>
        <v>0</v>
      </c>
      <c r="B128" s="209"/>
      <c r="C128" s="235">
        <f t="shared" si="25"/>
        <v>0</v>
      </c>
      <c r="D128" s="214">
        <f t="shared" si="31"/>
        <v>0</v>
      </c>
      <c r="E128" s="130" t="e">
        <f>K128+Q128+W128+AC128+AI128+AO128+#REF!+BA128+BG128+BM128+BS128+BY128</f>
        <v>#REF!</v>
      </c>
      <c r="F128" s="130">
        <f t="shared" si="20"/>
        <v>0</v>
      </c>
      <c r="G128" s="130">
        <f t="shared" si="21"/>
        <v>0</v>
      </c>
      <c r="H128" s="130">
        <f t="shared" si="22"/>
        <v>0</v>
      </c>
      <c r="I128" s="130">
        <f t="shared" si="23"/>
        <v>0</v>
      </c>
      <c r="J128" s="193">
        <f t="shared" si="32"/>
        <v>0</v>
      </c>
      <c r="K128" s="89"/>
      <c r="L128" s="65"/>
      <c r="M128" s="65"/>
      <c r="N128" s="65"/>
      <c r="O128" s="65"/>
      <c r="P128" s="65"/>
      <c r="Q128" s="119"/>
      <c r="R128" s="119"/>
      <c r="S128" s="119"/>
      <c r="T128" s="119"/>
      <c r="U128" s="119"/>
      <c r="V128" s="119"/>
      <c r="W128" s="32"/>
      <c r="X128" s="7"/>
      <c r="Y128" s="7"/>
      <c r="Z128" s="7"/>
      <c r="AA128" s="7"/>
      <c r="AB128" s="7"/>
      <c r="AC128" s="119"/>
      <c r="AD128" s="119"/>
      <c r="AE128" s="119"/>
      <c r="AF128" s="119"/>
      <c r="AG128" s="119"/>
      <c r="AH128" s="119"/>
      <c r="AI128" s="65"/>
      <c r="AJ128" s="65"/>
      <c r="AK128" s="65"/>
      <c r="AL128" s="65"/>
      <c r="AM128" s="65"/>
      <c r="AN128" s="65"/>
      <c r="AO128" s="119"/>
      <c r="AP128" s="119"/>
      <c r="AQ128" s="119"/>
      <c r="AR128" s="119"/>
      <c r="AS128" s="119"/>
      <c r="AT128" s="123"/>
      <c r="AU128" s="408">
        <f t="shared" si="33"/>
        <v>0</v>
      </c>
      <c r="AV128" s="11"/>
      <c r="AW128" s="11"/>
      <c r="AX128" s="11"/>
      <c r="AY128" s="11"/>
      <c r="AZ128" s="11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K128" s="8"/>
      <c r="CL128" s="8"/>
      <c r="CM128" s="8"/>
      <c r="CN128" s="8"/>
      <c r="CO128" s="8"/>
      <c r="CP128" s="8"/>
      <c r="CW128" s="8"/>
      <c r="CX128" s="8"/>
      <c r="CY128" s="8"/>
      <c r="CZ128" s="8"/>
      <c r="DA128" s="8"/>
      <c r="DB128" s="8"/>
      <c r="DI128" s="8"/>
      <c r="DJ128" s="8"/>
      <c r="DK128" s="8"/>
      <c r="DL128" s="8"/>
      <c r="DM128" s="8"/>
      <c r="DN128" s="8"/>
      <c r="DU128" s="8"/>
      <c r="DV128" s="8"/>
      <c r="DW128" s="8"/>
      <c r="DX128" s="8"/>
      <c r="DY128" s="8"/>
      <c r="DZ128" s="8"/>
      <c r="EG128" s="8"/>
      <c r="EH128" s="8"/>
      <c r="EI128" s="8"/>
      <c r="EJ128" s="8"/>
      <c r="EK128" s="8"/>
      <c r="EL128" s="8"/>
      <c r="ES128" s="8"/>
      <c r="ET128" s="8"/>
      <c r="EU128" s="8"/>
      <c r="EV128" s="8"/>
      <c r="EW128" s="8"/>
      <c r="EX128" s="8"/>
      <c r="FE128" s="8"/>
      <c r="FF128" s="8"/>
      <c r="FG128" s="8"/>
      <c r="FH128" s="8"/>
      <c r="FI128" s="8"/>
      <c r="FJ128" s="8"/>
      <c r="FQ128" s="8"/>
      <c r="FR128" s="8"/>
      <c r="FS128" s="8"/>
      <c r="FT128" s="8"/>
      <c r="FU128" s="8"/>
      <c r="FV128" s="8"/>
      <c r="GC128" s="8"/>
      <c r="GD128" s="8"/>
      <c r="GE128" s="8"/>
      <c r="GF128" s="8"/>
      <c r="GG128" s="8"/>
      <c r="GH128" s="8"/>
      <c r="GO128" s="8"/>
      <c r="GP128" s="8"/>
      <c r="GQ128" s="8"/>
      <c r="GR128" s="8"/>
      <c r="GS128" s="8"/>
      <c r="GT128" s="8"/>
      <c r="HA128" s="8"/>
      <c r="HB128" s="8"/>
      <c r="HC128" s="8"/>
      <c r="HD128" s="8"/>
      <c r="HE128" s="8"/>
      <c r="HF128" s="8"/>
      <c r="HM128" s="8"/>
      <c r="HN128" s="8"/>
      <c r="HO128" s="8"/>
      <c r="HP128" s="8"/>
      <c r="HQ128" s="8"/>
      <c r="HR128" s="8"/>
      <c r="HY128" s="8"/>
      <c r="HZ128" s="8"/>
      <c r="IA128" s="8"/>
      <c r="IB128" s="8"/>
      <c r="IC128" s="8"/>
      <c r="ID128" s="8"/>
    </row>
    <row r="129" spans="1:238" ht="12.75" customHeight="1" hidden="1">
      <c r="A129" s="212">
        <f t="shared" si="30"/>
        <v>0</v>
      </c>
      <c r="B129" s="209"/>
      <c r="C129" s="235">
        <f t="shared" si="25"/>
        <v>0</v>
      </c>
      <c r="D129" s="214">
        <f t="shared" si="31"/>
        <v>0</v>
      </c>
      <c r="E129" s="130" t="e">
        <f>K129+Q129+W129+AC129+AI129+AO129+#REF!+BA129+BG129+BM129+BS129+BY129</f>
        <v>#REF!</v>
      </c>
      <c r="F129" s="130">
        <f t="shared" si="20"/>
        <v>0</v>
      </c>
      <c r="G129" s="130">
        <f t="shared" si="21"/>
        <v>0</v>
      </c>
      <c r="H129" s="130">
        <f t="shared" si="22"/>
        <v>0</v>
      </c>
      <c r="I129" s="130">
        <f t="shared" si="23"/>
        <v>0</v>
      </c>
      <c r="J129" s="193">
        <f t="shared" si="32"/>
        <v>0</v>
      </c>
      <c r="K129" s="89"/>
      <c r="L129" s="65"/>
      <c r="M129" s="65"/>
      <c r="N129" s="65"/>
      <c r="O129" s="65"/>
      <c r="P129" s="65"/>
      <c r="Q129" s="119"/>
      <c r="R129" s="119"/>
      <c r="S129" s="119"/>
      <c r="T129" s="119"/>
      <c r="U129" s="119"/>
      <c r="V129" s="119"/>
      <c r="W129" s="32"/>
      <c r="X129" s="7"/>
      <c r="Y129" s="7"/>
      <c r="Z129" s="7"/>
      <c r="AA129" s="7"/>
      <c r="AB129" s="7"/>
      <c r="AC129" s="119"/>
      <c r="AD129" s="119"/>
      <c r="AE129" s="119"/>
      <c r="AF129" s="119"/>
      <c r="AG129" s="119"/>
      <c r="AH129" s="119"/>
      <c r="AI129" s="65"/>
      <c r="AJ129" s="65"/>
      <c r="AK129" s="65"/>
      <c r="AL129" s="65"/>
      <c r="AM129" s="65"/>
      <c r="AN129" s="65"/>
      <c r="AO129" s="119"/>
      <c r="AP129" s="119"/>
      <c r="AQ129" s="119"/>
      <c r="AR129" s="119"/>
      <c r="AS129" s="119"/>
      <c r="AT129" s="123"/>
      <c r="AU129" s="408">
        <f t="shared" si="33"/>
        <v>0</v>
      </c>
      <c r="AV129" s="11"/>
      <c r="AW129" s="11"/>
      <c r="AX129" s="11"/>
      <c r="AY129" s="11"/>
      <c r="AZ129" s="11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K129" s="8"/>
      <c r="CL129" s="8"/>
      <c r="CM129" s="8"/>
      <c r="CN129" s="8"/>
      <c r="CO129" s="8"/>
      <c r="CP129" s="8"/>
      <c r="CW129" s="8"/>
      <c r="CX129" s="8"/>
      <c r="CY129" s="8"/>
      <c r="CZ129" s="8"/>
      <c r="DA129" s="8"/>
      <c r="DB129" s="8"/>
      <c r="DI129" s="8"/>
      <c r="DJ129" s="8"/>
      <c r="DK129" s="8"/>
      <c r="DL129" s="8"/>
      <c r="DM129" s="8"/>
      <c r="DN129" s="8"/>
      <c r="DU129" s="8"/>
      <c r="DV129" s="8"/>
      <c r="DW129" s="8"/>
      <c r="DX129" s="8"/>
      <c r="DY129" s="8"/>
      <c r="DZ129" s="8"/>
      <c r="EG129" s="8"/>
      <c r="EH129" s="8"/>
      <c r="EI129" s="8"/>
      <c r="EJ129" s="8"/>
      <c r="EK129" s="8"/>
      <c r="EL129" s="8"/>
      <c r="ES129" s="8"/>
      <c r="ET129" s="8"/>
      <c r="EU129" s="8"/>
      <c r="EV129" s="8"/>
      <c r="EW129" s="8"/>
      <c r="EX129" s="8"/>
      <c r="FE129" s="8"/>
      <c r="FF129" s="8"/>
      <c r="FG129" s="8"/>
      <c r="FH129" s="8"/>
      <c r="FI129" s="8"/>
      <c r="FJ129" s="8"/>
      <c r="FQ129" s="8"/>
      <c r="FR129" s="8"/>
      <c r="FS129" s="8"/>
      <c r="FT129" s="8"/>
      <c r="FU129" s="8"/>
      <c r="FV129" s="8"/>
      <c r="GC129" s="8"/>
      <c r="GD129" s="8"/>
      <c r="GE129" s="8"/>
      <c r="GF129" s="8"/>
      <c r="GG129" s="8"/>
      <c r="GH129" s="8"/>
      <c r="GO129" s="8"/>
      <c r="GP129" s="8"/>
      <c r="GQ129" s="8"/>
      <c r="GR129" s="8"/>
      <c r="GS129" s="8"/>
      <c r="GT129" s="8"/>
      <c r="HA129" s="8"/>
      <c r="HB129" s="8"/>
      <c r="HC129" s="8"/>
      <c r="HD129" s="8"/>
      <c r="HE129" s="8"/>
      <c r="HF129" s="8"/>
      <c r="HM129" s="8"/>
      <c r="HN129" s="8"/>
      <c r="HO129" s="8"/>
      <c r="HP129" s="8"/>
      <c r="HQ129" s="8"/>
      <c r="HR129" s="8"/>
      <c r="HY129" s="8"/>
      <c r="HZ129" s="8"/>
      <c r="IA129" s="8"/>
      <c r="IB129" s="8"/>
      <c r="IC129" s="8"/>
      <c r="ID129" s="8"/>
    </row>
    <row r="130" spans="1:238" ht="12.75" customHeight="1" hidden="1">
      <c r="A130" s="212" t="e">
        <f t="shared" si="30"/>
        <v>#REF!</v>
      </c>
      <c r="B130" s="209"/>
      <c r="C130" s="235" t="e">
        <f t="shared" si="25"/>
        <v>#REF!</v>
      </c>
      <c r="D130" s="214">
        <f t="shared" si="31"/>
        <v>0</v>
      </c>
      <c r="E130" s="130" t="e">
        <f>K130+Q130+W130+AC130+AI130+AO130+#REF!+BA130+BG130+BM130+BS130+BY130</f>
        <v>#REF!</v>
      </c>
      <c r="F130" s="130">
        <f t="shared" si="20"/>
        <v>0</v>
      </c>
      <c r="G130" s="130">
        <f t="shared" si="21"/>
        <v>0</v>
      </c>
      <c r="H130" s="130">
        <f t="shared" si="22"/>
        <v>0</v>
      </c>
      <c r="I130" s="130">
        <f t="shared" si="23"/>
        <v>0</v>
      </c>
      <c r="J130" s="193">
        <f t="shared" si="32"/>
        <v>0</v>
      </c>
      <c r="K130" s="89"/>
      <c r="L130" s="65"/>
      <c r="M130" s="65"/>
      <c r="N130" s="65"/>
      <c r="O130" s="65"/>
      <c r="P130" s="65"/>
      <c r="Q130" s="119"/>
      <c r="R130" s="119"/>
      <c r="S130" s="119"/>
      <c r="T130" s="119"/>
      <c r="U130" s="119"/>
      <c r="V130" s="119"/>
      <c r="W130" s="32"/>
      <c r="X130" s="7"/>
      <c r="Y130" s="7"/>
      <c r="Z130" s="7"/>
      <c r="AA130" s="7"/>
      <c r="AB130" s="7"/>
      <c r="AC130" s="119"/>
      <c r="AD130" s="119"/>
      <c r="AE130" s="119"/>
      <c r="AF130" s="119"/>
      <c r="AG130" s="119"/>
      <c r="AH130" s="119"/>
      <c r="AI130" s="65"/>
      <c r="AJ130" s="65"/>
      <c r="AK130" s="65"/>
      <c r="AL130" s="65"/>
      <c r="AM130" s="65"/>
      <c r="AN130" s="65"/>
      <c r="AO130" s="119"/>
      <c r="AP130" s="119"/>
      <c r="AQ130" s="119"/>
      <c r="AR130" s="119"/>
      <c r="AS130" s="119"/>
      <c r="AT130" s="123"/>
      <c r="AU130" s="408">
        <f t="shared" si="33"/>
        <v>0</v>
      </c>
      <c r="AV130" s="11"/>
      <c r="AW130" s="11"/>
      <c r="AX130" s="11"/>
      <c r="AY130" s="11"/>
      <c r="AZ130" s="11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K130" s="8"/>
      <c r="CL130" s="8"/>
      <c r="CM130" s="8"/>
      <c r="CN130" s="8"/>
      <c r="CO130" s="8"/>
      <c r="CP130" s="8"/>
      <c r="CW130" s="8"/>
      <c r="CX130" s="8"/>
      <c r="CY130" s="8"/>
      <c r="CZ130" s="8"/>
      <c r="DA130" s="8"/>
      <c r="DB130" s="8"/>
      <c r="DI130" s="8"/>
      <c r="DJ130" s="8"/>
      <c r="DK130" s="8"/>
      <c r="DL130" s="8"/>
      <c r="DM130" s="8"/>
      <c r="DN130" s="8"/>
      <c r="DU130" s="8"/>
      <c r="DV130" s="8"/>
      <c r="DW130" s="8"/>
      <c r="DX130" s="8"/>
      <c r="DY130" s="8"/>
      <c r="DZ130" s="8"/>
      <c r="EG130" s="8"/>
      <c r="EH130" s="8"/>
      <c r="EI130" s="8"/>
      <c r="EJ130" s="8"/>
      <c r="EK130" s="8"/>
      <c r="EL130" s="8"/>
      <c r="ES130" s="8"/>
      <c r="ET130" s="8"/>
      <c r="EU130" s="8"/>
      <c r="EV130" s="8"/>
      <c r="EW130" s="8"/>
      <c r="EX130" s="8"/>
      <c r="FE130" s="8"/>
      <c r="FF130" s="8"/>
      <c r="FG130" s="8"/>
      <c r="FH130" s="8"/>
      <c r="FI130" s="8"/>
      <c r="FJ130" s="8"/>
      <c r="FQ130" s="8"/>
      <c r="FR130" s="8"/>
      <c r="FS130" s="8"/>
      <c r="FT130" s="8"/>
      <c r="FU130" s="8"/>
      <c r="FV130" s="8"/>
      <c r="GC130" s="8"/>
      <c r="GD130" s="8"/>
      <c r="GE130" s="8"/>
      <c r="GF130" s="8"/>
      <c r="GG130" s="8"/>
      <c r="GH130" s="8"/>
      <c r="GO130" s="8"/>
      <c r="GP130" s="8"/>
      <c r="GQ130" s="8"/>
      <c r="GR130" s="8"/>
      <c r="GS130" s="8"/>
      <c r="GT130" s="8"/>
      <c r="HA130" s="8"/>
      <c r="HB130" s="8"/>
      <c r="HC130" s="8"/>
      <c r="HD130" s="8"/>
      <c r="HE130" s="8"/>
      <c r="HF130" s="8"/>
      <c r="HM130" s="8"/>
      <c r="HN130" s="8"/>
      <c r="HO130" s="8"/>
      <c r="HP130" s="8"/>
      <c r="HQ130" s="8"/>
      <c r="HR130" s="8"/>
      <c r="HY130" s="8"/>
      <c r="HZ130" s="8"/>
      <c r="IA130" s="8"/>
      <c r="IB130" s="8"/>
      <c r="IC130" s="8"/>
      <c r="ID130" s="8"/>
    </row>
    <row r="131" spans="1:238" ht="12.75" customHeight="1" hidden="1">
      <c r="A131" s="212">
        <f t="shared" si="30"/>
        <v>0</v>
      </c>
      <c r="B131" s="209"/>
      <c r="C131" s="235">
        <f t="shared" si="25"/>
        <v>0</v>
      </c>
      <c r="D131" s="214">
        <f t="shared" si="31"/>
        <v>0</v>
      </c>
      <c r="E131" s="130" t="e">
        <f>K131+Q131+W131+AC131+AI131+AO131+#REF!+BA131+BG131+BM131+BS131+BY131</f>
        <v>#REF!</v>
      </c>
      <c r="F131" s="130">
        <f t="shared" si="20"/>
        <v>0</v>
      </c>
      <c r="G131" s="130">
        <f t="shared" si="21"/>
        <v>0</v>
      </c>
      <c r="H131" s="130">
        <f t="shared" si="22"/>
        <v>0</v>
      </c>
      <c r="I131" s="130">
        <f t="shared" si="23"/>
        <v>0</v>
      </c>
      <c r="J131" s="193">
        <f t="shared" si="32"/>
        <v>0</v>
      </c>
      <c r="K131" s="89"/>
      <c r="L131" s="65"/>
      <c r="M131" s="65"/>
      <c r="N131" s="65"/>
      <c r="O131" s="65"/>
      <c r="P131" s="65"/>
      <c r="Q131" s="119"/>
      <c r="R131" s="119"/>
      <c r="S131" s="119"/>
      <c r="T131" s="119"/>
      <c r="U131" s="119"/>
      <c r="V131" s="119"/>
      <c r="W131" s="32"/>
      <c r="X131" s="7"/>
      <c r="Y131" s="7"/>
      <c r="Z131" s="7"/>
      <c r="AA131" s="7"/>
      <c r="AB131" s="7"/>
      <c r="AC131" s="119"/>
      <c r="AD131" s="119"/>
      <c r="AE131" s="119"/>
      <c r="AF131" s="119"/>
      <c r="AG131" s="119"/>
      <c r="AH131" s="119"/>
      <c r="AI131" s="65"/>
      <c r="AJ131" s="65"/>
      <c r="AK131" s="65"/>
      <c r="AL131" s="65"/>
      <c r="AM131" s="65"/>
      <c r="AN131" s="65"/>
      <c r="AO131" s="119"/>
      <c r="AP131" s="119"/>
      <c r="AQ131" s="119"/>
      <c r="AR131" s="119"/>
      <c r="AS131" s="119"/>
      <c r="AT131" s="123"/>
      <c r="AU131" s="408">
        <f t="shared" si="33"/>
        <v>0</v>
      </c>
      <c r="AV131" s="11"/>
      <c r="AW131" s="11"/>
      <c r="AX131" s="11"/>
      <c r="AY131" s="11"/>
      <c r="AZ131" s="11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K131" s="8"/>
      <c r="CL131" s="8"/>
      <c r="CM131" s="8"/>
      <c r="CN131" s="8"/>
      <c r="CO131" s="8"/>
      <c r="CP131" s="8"/>
      <c r="CW131" s="8"/>
      <c r="CX131" s="8"/>
      <c r="CY131" s="8"/>
      <c r="CZ131" s="8"/>
      <c r="DA131" s="8"/>
      <c r="DB131" s="8"/>
      <c r="DI131" s="8"/>
      <c r="DJ131" s="8"/>
      <c r="DK131" s="8"/>
      <c r="DL131" s="8"/>
      <c r="DM131" s="8"/>
      <c r="DN131" s="8"/>
      <c r="DU131" s="8"/>
      <c r="DV131" s="8"/>
      <c r="DW131" s="8"/>
      <c r="DX131" s="8"/>
      <c r="DY131" s="8"/>
      <c r="DZ131" s="8"/>
      <c r="EG131" s="8"/>
      <c r="EH131" s="8"/>
      <c r="EI131" s="8"/>
      <c r="EJ131" s="8"/>
      <c r="EK131" s="8"/>
      <c r="EL131" s="8"/>
      <c r="ES131" s="8"/>
      <c r="ET131" s="8"/>
      <c r="EU131" s="8"/>
      <c r="EV131" s="8"/>
      <c r="EW131" s="8"/>
      <c r="EX131" s="8"/>
      <c r="FE131" s="8"/>
      <c r="FF131" s="8"/>
      <c r="FG131" s="8"/>
      <c r="FH131" s="8"/>
      <c r="FI131" s="8"/>
      <c r="FJ131" s="8"/>
      <c r="FQ131" s="8"/>
      <c r="FR131" s="8"/>
      <c r="FS131" s="8"/>
      <c r="FT131" s="8"/>
      <c r="FU131" s="8"/>
      <c r="FV131" s="8"/>
      <c r="GC131" s="8"/>
      <c r="GD131" s="8"/>
      <c r="GE131" s="8"/>
      <c r="GF131" s="8"/>
      <c r="GG131" s="8"/>
      <c r="GH131" s="8"/>
      <c r="GO131" s="8"/>
      <c r="GP131" s="8"/>
      <c r="GQ131" s="8"/>
      <c r="GR131" s="8"/>
      <c r="GS131" s="8"/>
      <c r="GT131" s="8"/>
      <c r="HA131" s="8"/>
      <c r="HB131" s="8"/>
      <c r="HC131" s="8"/>
      <c r="HD131" s="8"/>
      <c r="HE131" s="8"/>
      <c r="HF131" s="8"/>
      <c r="HM131" s="8"/>
      <c r="HN131" s="8"/>
      <c r="HO131" s="8"/>
      <c r="HP131" s="8"/>
      <c r="HQ131" s="8"/>
      <c r="HR131" s="8"/>
      <c r="HY131" s="8"/>
      <c r="HZ131" s="8"/>
      <c r="IA131" s="8"/>
      <c r="IB131" s="8"/>
      <c r="IC131" s="8"/>
      <c r="ID131" s="8"/>
    </row>
    <row r="132" spans="1:238" ht="12.75" customHeight="1" hidden="1">
      <c r="A132" s="212">
        <f t="shared" si="30"/>
        <v>0</v>
      </c>
      <c r="B132" s="209"/>
      <c r="C132" s="235">
        <f t="shared" si="25"/>
        <v>0</v>
      </c>
      <c r="D132" s="214">
        <f t="shared" si="31"/>
        <v>0</v>
      </c>
      <c r="E132" s="130" t="e">
        <f>K132+Q132+W132+AC132+AI132+AO132+#REF!+BA132+BG132+BM132+BS132+BY132</f>
        <v>#REF!</v>
      </c>
      <c r="F132" s="130">
        <f t="shared" si="20"/>
        <v>0</v>
      </c>
      <c r="G132" s="130">
        <f t="shared" si="21"/>
        <v>0</v>
      </c>
      <c r="H132" s="130">
        <f t="shared" si="22"/>
        <v>0</v>
      </c>
      <c r="I132" s="130">
        <f t="shared" si="23"/>
        <v>0</v>
      </c>
      <c r="J132" s="193">
        <f t="shared" si="32"/>
        <v>0</v>
      </c>
      <c r="K132" s="89"/>
      <c r="L132" s="65"/>
      <c r="M132" s="65"/>
      <c r="N132" s="65"/>
      <c r="O132" s="65"/>
      <c r="P132" s="65"/>
      <c r="Q132" s="119"/>
      <c r="R132" s="119"/>
      <c r="S132" s="119"/>
      <c r="T132" s="119"/>
      <c r="U132" s="119"/>
      <c r="V132" s="119"/>
      <c r="W132" s="32"/>
      <c r="X132" s="7"/>
      <c r="Y132" s="7"/>
      <c r="Z132" s="7"/>
      <c r="AA132" s="7"/>
      <c r="AB132" s="7"/>
      <c r="AC132" s="119"/>
      <c r="AD132" s="119"/>
      <c r="AE132" s="119"/>
      <c r="AF132" s="119"/>
      <c r="AG132" s="119"/>
      <c r="AH132" s="119"/>
      <c r="AI132" s="65"/>
      <c r="AJ132" s="65"/>
      <c r="AK132" s="65"/>
      <c r="AL132" s="65"/>
      <c r="AM132" s="65"/>
      <c r="AN132" s="65"/>
      <c r="AO132" s="119"/>
      <c r="AP132" s="119"/>
      <c r="AQ132" s="119"/>
      <c r="AR132" s="119"/>
      <c r="AS132" s="119"/>
      <c r="AT132" s="123"/>
      <c r="AU132" s="408">
        <f t="shared" si="33"/>
        <v>0</v>
      </c>
      <c r="AV132" s="11"/>
      <c r="AW132" s="11"/>
      <c r="AX132" s="11"/>
      <c r="AY132" s="11"/>
      <c r="AZ132" s="11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K132" s="8"/>
      <c r="CL132" s="8"/>
      <c r="CM132" s="8"/>
      <c r="CN132" s="8"/>
      <c r="CO132" s="8"/>
      <c r="CP132" s="8"/>
      <c r="CW132" s="8"/>
      <c r="CX132" s="8"/>
      <c r="CY132" s="8"/>
      <c r="CZ132" s="8"/>
      <c r="DA132" s="8"/>
      <c r="DB132" s="8"/>
      <c r="DI132" s="8"/>
      <c r="DJ132" s="8"/>
      <c r="DK132" s="8"/>
      <c r="DL132" s="8"/>
      <c r="DM132" s="8"/>
      <c r="DN132" s="8"/>
      <c r="DU132" s="8"/>
      <c r="DV132" s="8"/>
      <c r="DW132" s="8"/>
      <c r="DX132" s="8"/>
      <c r="DY132" s="8"/>
      <c r="DZ132" s="8"/>
      <c r="EG132" s="8"/>
      <c r="EH132" s="8"/>
      <c r="EI132" s="8"/>
      <c r="EJ132" s="8"/>
      <c r="EK132" s="8"/>
      <c r="EL132" s="8"/>
      <c r="ES132" s="8"/>
      <c r="ET132" s="8"/>
      <c r="EU132" s="8"/>
      <c r="EV132" s="8"/>
      <c r="EW132" s="8"/>
      <c r="EX132" s="8"/>
      <c r="FE132" s="8"/>
      <c r="FF132" s="8"/>
      <c r="FG132" s="8"/>
      <c r="FH132" s="8"/>
      <c r="FI132" s="8"/>
      <c r="FJ132" s="8"/>
      <c r="FQ132" s="8"/>
      <c r="FR132" s="8"/>
      <c r="FS132" s="8"/>
      <c r="FT132" s="8"/>
      <c r="FU132" s="8"/>
      <c r="FV132" s="8"/>
      <c r="GC132" s="8"/>
      <c r="GD132" s="8"/>
      <c r="GE132" s="8"/>
      <c r="GF132" s="8"/>
      <c r="GG132" s="8"/>
      <c r="GH132" s="8"/>
      <c r="GO132" s="8"/>
      <c r="GP132" s="8"/>
      <c r="GQ132" s="8"/>
      <c r="GR132" s="8"/>
      <c r="GS132" s="8"/>
      <c r="GT132" s="8"/>
      <c r="HA132" s="8"/>
      <c r="HB132" s="8"/>
      <c r="HC132" s="8"/>
      <c r="HD132" s="8"/>
      <c r="HE132" s="8"/>
      <c r="HF132" s="8"/>
      <c r="HM132" s="8"/>
      <c r="HN132" s="8"/>
      <c r="HO132" s="8"/>
      <c r="HP132" s="8"/>
      <c r="HQ132" s="8"/>
      <c r="HR132" s="8"/>
      <c r="HY132" s="8"/>
      <c r="HZ132" s="8"/>
      <c r="IA132" s="8"/>
      <c r="IB132" s="8"/>
      <c r="IC132" s="8"/>
      <c r="ID132" s="8"/>
    </row>
    <row r="133" spans="1:238" ht="12.75">
      <c r="A133" s="212" t="str">
        <f t="shared" si="30"/>
        <v>Dani Ponz</v>
      </c>
      <c r="B133" s="209"/>
      <c r="C133" s="393"/>
      <c r="D133" s="214">
        <f t="shared" si="31"/>
        <v>0</v>
      </c>
      <c r="E133" s="200"/>
      <c r="F133" s="200"/>
      <c r="G133" s="200"/>
      <c r="H133" s="200"/>
      <c r="I133" s="200"/>
      <c r="J133" s="201"/>
      <c r="K133" s="89"/>
      <c r="L133" s="65"/>
      <c r="M133" s="65"/>
      <c r="N133" s="65"/>
      <c r="O133" s="65"/>
      <c r="P133" s="65"/>
      <c r="Q133" s="119"/>
      <c r="R133" s="119"/>
      <c r="S133" s="119"/>
      <c r="T133" s="119"/>
      <c r="U133" s="119"/>
      <c r="V133" s="119"/>
      <c r="W133" s="32"/>
      <c r="X133" s="7"/>
      <c r="Y133" s="7"/>
      <c r="Z133" s="7"/>
      <c r="AA133" s="7"/>
      <c r="AB133" s="7"/>
      <c r="AC133" s="119"/>
      <c r="AD133" s="119"/>
      <c r="AE133" s="119"/>
      <c r="AF133" s="119"/>
      <c r="AG133" s="119"/>
      <c r="AH133" s="119"/>
      <c r="AI133" s="65"/>
      <c r="AJ133" s="65"/>
      <c r="AK133" s="65"/>
      <c r="AL133" s="65"/>
      <c r="AM133" s="65"/>
      <c r="AN133" s="65"/>
      <c r="AO133" s="119"/>
      <c r="AP133" s="119"/>
      <c r="AQ133" s="119"/>
      <c r="AR133" s="119"/>
      <c r="AS133" s="119"/>
      <c r="AT133" s="123"/>
      <c r="AU133" s="408">
        <f t="shared" si="33"/>
        <v>0</v>
      </c>
      <c r="AV133" s="11"/>
      <c r="AW133" s="11"/>
      <c r="AX133" s="11"/>
      <c r="AY133" s="11"/>
      <c r="AZ133" s="11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K133" s="8"/>
      <c r="CL133" s="8"/>
      <c r="CM133" s="8"/>
      <c r="CN133" s="8"/>
      <c r="CO133" s="8"/>
      <c r="CP133" s="8"/>
      <c r="CW133" s="8"/>
      <c r="CX133" s="8"/>
      <c r="CY133" s="8"/>
      <c r="CZ133" s="8"/>
      <c r="DA133" s="8"/>
      <c r="DB133" s="8"/>
      <c r="DI133" s="8"/>
      <c r="DJ133" s="8"/>
      <c r="DK133" s="8"/>
      <c r="DL133" s="8"/>
      <c r="DM133" s="8"/>
      <c r="DN133" s="8"/>
      <c r="DU133" s="8"/>
      <c r="DV133" s="8"/>
      <c r="DW133" s="8"/>
      <c r="DX133" s="8"/>
      <c r="DY133" s="8"/>
      <c r="DZ133" s="8"/>
      <c r="EG133" s="8"/>
      <c r="EH133" s="8"/>
      <c r="EI133" s="8"/>
      <c r="EJ133" s="8"/>
      <c r="EK133" s="8"/>
      <c r="EL133" s="8"/>
      <c r="ES133" s="8"/>
      <c r="ET133" s="8"/>
      <c r="EU133" s="8"/>
      <c r="EV133" s="8"/>
      <c r="EW133" s="8"/>
      <c r="EX133" s="8"/>
      <c r="FE133" s="8"/>
      <c r="FF133" s="8"/>
      <c r="FG133" s="8"/>
      <c r="FH133" s="8"/>
      <c r="FI133" s="8"/>
      <c r="FJ133" s="8"/>
      <c r="FQ133" s="8"/>
      <c r="FR133" s="8"/>
      <c r="FS133" s="8"/>
      <c r="FT133" s="8"/>
      <c r="FU133" s="8"/>
      <c r="FV133" s="8"/>
      <c r="GC133" s="8"/>
      <c r="GD133" s="8"/>
      <c r="GE133" s="8"/>
      <c r="GF133" s="8"/>
      <c r="GG133" s="8"/>
      <c r="GH133" s="8"/>
      <c r="GO133" s="8"/>
      <c r="GP133" s="8"/>
      <c r="GQ133" s="8"/>
      <c r="GR133" s="8"/>
      <c r="GS133" s="8"/>
      <c r="GT133" s="8"/>
      <c r="HA133" s="8"/>
      <c r="HB133" s="8"/>
      <c r="HC133" s="8"/>
      <c r="HD133" s="8"/>
      <c r="HE133" s="8"/>
      <c r="HF133" s="8"/>
      <c r="HM133" s="8"/>
      <c r="HN133" s="8"/>
      <c r="HO133" s="8"/>
      <c r="HP133" s="8"/>
      <c r="HQ133" s="8"/>
      <c r="HR133" s="8"/>
      <c r="HY133" s="8"/>
      <c r="HZ133" s="8"/>
      <c r="IA133" s="8"/>
      <c r="IB133" s="8"/>
      <c r="IC133" s="8"/>
      <c r="ID133" s="8"/>
    </row>
    <row r="134" spans="1:238" ht="12.75">
      <c r="A134" s="212" t="str">
        <f t="shared" si="30"/>
        <v>Miguel Carrasco</v>
      </c>
      <c r="B134" s="209"/>
      <c r="C134" s="393"/>
      <c r="D134" s="214">
        <f t="shared" si="31"/>
        <v>0</v>
      </c>
      <c r="E134" s="200"/>
      <c r="F134" s="200"/>
      <c r="G134" s="200"/>
      <c r="H134" s="200"/>
      <c r="I134" s="200"/>
      <c r="J134" s="201"/>
      <c r="K134" s="89"/>
      <c r="L134" s="65"/>
      <c r="M134" s="65"/>
      <c r="N134" s="65"/>
      <c r="O134" s="65"/>
      <c r="P134" s="65"/>
      <c r="Q134" s="119"/>
      <c r="R134" s="119"/>
      <c r="S134" s="119"/>
      <c r="T134" s="119"/>
      <c r="U134" s="119"/>
      <c r="V134" s="119"/>
      <c r="W134" s="32"/>
      <c r="X134" s="7"/>
      <c r="Y134" s="7"/>
      <c r="Z134" s="7"/>
      <c r="AA134" s="7"/>
      <c r="AB134" s="7"/>
      <c r="AC134" s="119"/>
      <c r="AD134" s="119"/>
      <c r="AE134" s="119"/>
      <c r="AF134" s="119"/>
      <c r="AG134" s="119"/>
      <c r="AH134" s="119"/>
      <c r="AI134" s="65"/>
      <c r="AJ134" s="65"/>
      <c r="AK134" s="65"/>
      <c r="AL134" s="65"/>
      <c r="AM134" s="65"/>
      <c r="AN134" s="65"/>
      <c r="AO134" s="119"/>
      <c r="AP134" s="119"/>
      <c r="AQ134" s="119"/>
      <c r="AR134" s="119"/>
      <c r="AS134" s="119"/>
      <c r="AT134" s="123"/>
      <c r="AU134" s="408">
        <f t="shared" si="33"/>
        <v>0</v>
      </c>
      <c r="AV134" s="11"/>
      <c r="AW134" s="11"/>
      <c r="AX134" s="11"/>
      <c r="AY134" s="11"/>
      <c r="AZ134" s="11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K134" s="8"/>
      <c r="CL134" s="8"/>
      <c r="CM134" s="8"/>
      <c r="CN134" s="8"/>
      <c r="CO134" s="8"/>
      <c r="CP134" s="8"/>
      <c r="CW134" s="8"/>
      <c r="CX134" s="8"/>
      <c r="CY134" s="8"/>
      <c r="CZ134" s="8"/>
      <c r="DA134" s="8"/>
      <c r="DB134" s="8"/>
      <c r="DI134" s="8"/>
      <c r="DJ134" s="8"/>
      <c r="DK134" s="8"/>
      <c r="DL134" s="8"/>
      <c r="DM134" s="8"/>
      <c r="DN134" s="8"/>
      <c r="DU134" s="8"/>
      <c r="DV134" s="8"/>
      <c r="DW134" s="8"/>
      <c r="DX134" s="8"/>
      <c r="DY134" s="8"/>
      <c r="DZ134" s="8"/>
      <c r="EG134" s="8"/>
      <c r="EH134" s="8"/>
      <c r="EI134" s="8"/>
      <c r="EJ134" s="8"/>
      <c r="EK134" s="8"/>
      <c r="EL134" s="8"/>
      <c r="ES134" s="8"/>
      <c r="ET134" s="8"/>
      <c r="EU134" s="8"/>
      <c r="EV134" s="8"/>
      <c r="EW134" s="8"/>
      <c r="EX134" s="8"/>
      <c r="FE134" s="8"/>
      <c r="FF134" s="8"/>
      <c r="FG134" s="8"/>
      <c r="FH134" s="8"/>
      <c r="FI134" s="8"/>
      <c r="FJ134" s="8"/>
      <c r="FQ134" s="8"/>
      <c r="FR134" s="8"/>
      <c r="FS134" s="8"/>
      <c r="FT134" s="8"/>
      <c r="FU134" s="8"/>
      <c r="FV134" s="8"/>
      <c r="GC134" s="8"/>
      <c r="GD134" s="8"/>
      <c r="GE134" s="8"/>
      <c r="GF134" s="8"/>
      <c r="GG134" s="8"/>
      <c r="GH134" s="8"/>
      <c r="GO134" s="8"/>
      <c r="GP134" s="8"/>
      <c r="GQ134" s="8"/>
      <c r="GR134" s="8"/>
      <c r="GS134" s="8"/>
      <c r="GT134" s="8"/>
      <c r="HA134" s="8"/>
      <c r="HB134" s="8"/>
      <c r="HC134" s="8"/>
      <c r="HD134" s="8"/>
      <c r="HE134" s="8"/>
      <c r="HF134" s="8"/>
      <c r="HM134" s="8"/>
      <c r="HN134" s="8"/>
      <c r="HO134" s="8"/>
      <c r="HP134" s="8"/>
      <c r="HQ134" s="8"/>
      <c r="HR134" s="8"/>
      <c r="HY134" s="8"/>
      <c r="HZ134" s="8"/>
      <c r="IA134" s="8"/>
      <c r="IB134" s="8"/>
      <c r="IC134" s="8"/>
      <c r="ID134" s="8"/>
    </row>
    <row r="135" spans="1:238" ht="12.75">
      <c r="A135" s="212" t="str">
        <f t="shared" si="30"/>
        <v>Toni Hernández</v>
      </c>
      <c r="B135" s="209"/>
      <c r="C135" s="393"/>
      <c r="D135" s="214">
        <f t="shared" si="31"/>
        <v>0</v>
      </c>
      <c r="E135" s="200"/>
      <c r="F135" s="200"/>
      <c r="G135" s="200"/>
      <c r="H135" s="200"/>
      <c r="I135" s="200"/>
      <c r="J135" s="201"/>
      <c r="K135" s="89"/>
      <c r="L135" s="65"/>
      <c r="M135" s="65"/>
      <c r="N135" s="65"/>
      <c r="O135" s="65"/>
      <c r="P135" s="65"/>
      <c r="Q135" s="119"/>
      <c r="R135" s="119"/>
      <c r="S135" s="119"/>
      <c r="T135" s="119"/>
      <c r="U135" s="119"/>
      <c r="V135" s="119"/>
      <c r="W135" s="32"/>
      <c r="X135" s="7"/>
      <c r="Y135" s="7"/>
      <c r="Z135" s="7"/>
      <c r="AA135" s="7"/>
      <c r="AB135" s="7"/>
      <c r="AC135" s="119"/>
      <c r="AD135" s="119"/>
      <c r="AE135" s="119"/>
      <c r="AF135" s="119"/>
      <c r="AG135" s="119"/>
      <c r="AH135" s="119"/>
      <c r="AI135" s="65"/>
      <c r="AJ135" s="65"/>
      <c r="AK135" s="65"/>
      <c r="AL135" s="65"/>
      <c r="AM135" s="65"/>
      <c r="AN135" s="65"/>
      <c r="AO135" s="119"/>
      <c r="AP135" s="119"/>
      <c r="AQ135" s="119"/>
      <c r="AR135" s="119"/>
      <c r="AS135" s="119"/>
      <c r="AT135" s="123"/>
      <c r="AU135" s="408">
        <f t="shared" si="33"/>
        <v>0</v>
      </c>
      <c r="AV135" s="11"/>
      <c r="AW135" s="11"/>
      <c r="AX135" s="11"/>
      <c r="AY135" s="11"/>
      <c r="AZ135" s="11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K135" s="8"/>
      <c r="CL135" s="8"/>
      <c r="CM135" s="8"/>
      <c r="CN135" s="8"/>
      <c r="CO135" s="8"/>
      <c r="CP135" s="8"/>
      <c r="CW135" s="8"/>
      <c r="CX135" s="8"/>
      <c r="CY135" s="8"/>
      <c r="CZ135" s="8"/>
      <c r="DA135" s="8"/>
      <c r="DB135" s="8"/>
      <c r="DI135" s="8"/>
      <c r="DJ135" s="8"/>
      <c r="DK135" s="8"/>
      <c r="DL135" s="8"/>
      <c r="DM135" s="8"/>
      <c r="DN135" s="8"/>
      <c r="DU135" s="8"/>
      <c r="DV135" s="8"/>
      <c r="DW135" s="8"/>
      <c r="DX135" s="8"/>
      <c r="DY135" s="8"/>
      <c r="DZ135" s="8"/>
      <c r="EG135" s="8"/>
      <c r="EH135" s="8"/>
      <c r="EI135" s="8"/>
      <c r="EJ135" s="8"/>
      <c r="EK135" s="8"/>
      <c r="EL135" s="8"/>
      <c r="ES135" s="8"/>
      <c r="ET135" s="8"/>
      <c r="EU135" s="8"/>
      <c r="EV135" s="8"/>
      <c r="EW135" s="8"/>
      <c r="EX135" s="8"/>
      <c r="FE135" s="8"/>
      <c r="FF135" s="8"/>
      <c r="FG135" s="8"/>
      <c r="FH135" s="8"/>
      <c r="FI135" s="8"/>
      <c r="FJ135" s="8"/>
      <c r="FQ135" s="8"/>
      <c r="FR135" s="8"/>
      <c r="FS135" s="8"/>
      <c r="FT135" s="8"/>
      <c r="FU135" s="8"/>
      <c r="FV135" s="8"/>
      <c r="GC135" s="8"/>
      <c r="GD135" s="8"/>
      <c r="GE135" s="8"/>
      <c r="GF135" s="8"/>
      <c r="GG135" s="8"/>
      <c r="GH135" s="8"/>
      <c r="GO135" s="8"/>
      <c r="GP135" s="8"/>
      <c r="GQ135" s="8"/>
      <c r="GR135" s="8"/>
      <c r="GS135" s="8"/>
      <c r="GT135" s="8"/>
      <c r="HA135" s="8"/>
      <c r="HB135" s="8"/>
      <c r="HC135" s="8"/>
      <c r="HD135" s="8"/>
      <c r="HE135" s="8"/>
      <c r="HF135" s="8"/>
      <c r="HM135" s="8"/>
      <c r="HN135" s="8"/>
      <c r="HO135" s="8"/>
      <c r="HP135" s="8"/>
      <c r="HQ135" s="8"/>
      <c r="HR135" s="8"/>
      <c r="HY135" s="8"/>
      <c r="HZ135" s="8"/>
      <c r="IA135" s="8"/>
      <c r="IB135" s="8"/>
      <c r="IC135" s="8"/>
      <c r="ID135" s="8"/>
    </row>
    <row r="136" spans="1:238" ht="12.75">
      <c r="A136" s="212" t="str">
        <f t="shared" si="30"/>
        <v>Saúl Boluda</v>
      </c>
      <c r="B136" s="209"/>
      <c r="C136" s="393"/>
      <c r="D136" s="214">
        <f t="shared" si="31"/>
        <v>0</v>
      </c>
      <c r="E136" s="200"/>
      <c r="F136" s="200"/>
      <c r="G136" s="200"/>
      <c r="H136" s="200"/>
      <c r="I136" s="200"/>
      <c r="J136" s="201"/>
      <c r="K136" s="89"/>
      <c r="L136" s="65"/>
      <c r="M136" s="65"/>
      <c r="N136" s="65"/>
      <c r="O136" s="65"/>
      <c r="P136" s="65"/>
      <c r="Q136" s="119"/>
      <c r="R136" s="119"/>
      <c r="S136" s="119"/>
      <c r="T136" s="119"/>
      <c r="U136" s="119"/>
      <c r="V136" s="119"/>
      <c r="W136" s="32"/>
      <c r="X136" s="7"/>
      <c r="Y136" s="7"/>
      <c r="Z136" s="7"/>
      <c r="AA136" s="7"/>
      <c r="AB136" s="7"/>
      <c r="AC136" s="119"/>
      <c r="AD136" s="119"/>
      <c r="AE136" s="119"/>
      <c r="AF136" s="119"/>
      <c r="AG136" s="119"/>
      <c r="AH136" s="119"/>
      <c r="AI136" s="65"/>
      <c r="AJ136" s="65"/>
      <c r="AK136" s="65"/>
      <c r="AL136" s="65"/>
      <c r="AM136" s="65"/>
      <c r="AN136" s="65"/>
      <c r="AO136" s="119"/>
      <c r="AP136" s="119"/>
      <c r="AQ136" s="119"/>
      <c r="AR136" s="119"/>
      <c r="AS136" s="119"/>
      <c r="AT136" s="123"/>
      <c r="AU136" s="408">
        <f t="shared" si="33"/>
        <v>0</v>
      </c>
      <c r="AV136" s="11"/>
      <c r="AW136" s="11"/>
      <c r="AX136" s="11"/>
      <c r="AY136" s="11"/>
      <c r="AZ136" s="11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K136" s="8"/>
      <c r="CL136" s="8"/>
      <c r="CM136" s="8"/>
      <c r="CN136" s="8"/>
      <c r="CO136" s="8"/>
      <c r="CP136" s="8"/>
      <c r="CW136" s="8"/>
      <c r="CX136" s="8"/>
      <c r="CY136" s="8"/>
      <c r="CZ136" s="8"/>
      <c r="DA136" s="8"/>
      <c r="DB136" s="8"/>
      <c r="DI136" s="8"/>
      <c r="DJ136" s="8"/>
      <c r="DK136" s="8"/>
      <c r="DL136" s="8"/>
      <c r="DM136" s="8"/>
      <c r="DN136" s="8"/>
      <c r="DU136" s="8"/>
      <c r="DV136" s="8"/>
      <c r="DW136" s="8"/>
      <c r="DX136" s="8"/>
      <c r="DY136" s="8"/>
      <c r="DZ136" s="8"/>
      <c r="EG136" s="8"/>
      <c r="EH136" s="8"/>
      <c r="EI136" s="8"/>
      <c r="EJ136" s="8"/>
      <c r="EK136" s="8"/>
      <c r="EL136" s="8"/>
      <c r="ES136" s="8"/>
      <c r="ET136" s="8"/>
      <c r="EU136" s="8"/>
      <c r="EV136" s="8"/>
      <c r="EW136" s="8"/>
      <c r="EX136" s="8"/>
      <c r="FE136" s="8"/>
      <c r="FF136" s="8"/>
      <c r="FG136" s="8"/>
      <c r="FH136" s="8"/>
      <c r="FI136" s="8"/>
      <c r="FJ136" s="8"/>
      <c r="FQ136" s="8"/>
      <c r="FR136" s="8"/>
      <c r="FS136" s="8"/>
      <c r="FT136" s="8"/>
      <c r="FU136" s="8"/>
      <c r="FV136" s="8"/>
      <c r="GC136" s="8"/>
      <c r="GD136" s="8"/>
      <c r="GE136" s="8"/>
      <c r="GF136" s="8"/>
      <c r="GG136" s="8"/>
      <c r="GH136" s="8"/>
      <c r="GO136" s="8"/>
      <c r="GP136" s="8"/>
      <c r="GQ136" s="8"/>
      <c r="GR136" s="8"/>
      <c r="GS136" s="8"/>
      <c r="GT136" s="8"/>
      <c r="HA136" s="8"/>
      <c r="HB136" s="8"/>
      <c r="HC136" s="8"/>
      <c r="HD136" s="8"/>
      <c r="HE136" s="8"/>
      <c r="HF136" s="8"/>
      <c r="HM136" s="8"/>
      <c r="HN136" s="8"/>
      <c r="HO136" s="8"/>
      <c r="HP136" s="8"/>
      <c r="HQ136" s="8"/>
      <c r="HR136" s="8"/>
      <c r="HY136" s="8"/>
      <c r="HZ136" s="8"/>
      <c r="IA136" s="8"/>
      <c r="IB136" s="8"/>
      <c r="IC136" s="8"/>
      <c r="ID136" s="8"/>
    </row>
    <row r="137" spans="1:238" ht="13.5" thickBot="1">
      <c r="A137" s="213" t="str">
        <f t="shared" si="30"/>
        <v>Ramón Trapero</v>
      </c>
      <c r="B137" s="210"/>
      <c r="C137" s="406"/>
      <c r="D137" s="216">
        <f t="shared" si="31"/>
        <v>0</v>
      </c>
      <c r="E137" s="221"/>
      <c r="F137" s="221"/>
      <c r="G137" s="221"/>
      <c r="H137" s="221"/>
      <c r="I137" s="221"/>
      <c r="J137" s="222"/>
      <c r="K137" s="248"/>
      <c r="L137" s="93"/>
      <c r="M137" s="93"/>
      <c r="N137" s="93"/>
      <c r="O137" s="93"/>
      <c r="P137" s="93"/>
      <c r="Q137" s="126"/>
      <c r="R137" s="126"/>
      <c r="S137" s="126"/>
      <c r="T137" s="126"/>
      <c r="U137" s="126"/>
      <c r="V137" s="126"/>
      <c r="W137" s="191"/>
      <c r="X137" s="34"/>
      <c r="Y137" s="34"/>
      <c r="Z137" s="34"/>
      <c r="AA137" s="34"/>
      <c r="AB137" s="34"/>
      <c r="AC137" s="126"/>
      <c r="AD137" s="126"/>
      <c r="AE137" s="126"/>
      <c r="AF137" s="126"/>
      <c r="AG137" s="126"/>
      <c r="AH137" s="126"/>
      <c r="AI137" s="93"/>
      <c r="AJ137" s="93"/>
      <c r="AK137" s="93"/>
      <c r="AL137" s="93"/>
      <c r="AM137" s="93"/>
      <c r="AN137" s="93"/>
      <c r="AO137" s="126"/>
      <c r="AP137" s="126"/>
      <c r="AQ137" s="126"/>
      <c r="AR137" s="126"/>
      <c r="AS137" s="126"/>
      <c r="AT137" s="148"/>
      <c r="AU137" s="58">
        <f t="shared" si="33"/>
        <v>0</v>
      </c>
      <c r="AV137" s="11"/>
      <c r="AW137" s="11"/>
      <c r="AX137" s="11"/>
      <c r="AY137" s="11"/>
      <c r="AZ137" s="11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K137" s="8"/>
      <c r="CL137" s="8"/>
      <c r="CM137" s="8"/>
      <c r="CN137" s="8"/>
      <c r="CO137" s="8"/>
      <c r="CP137" s="8"/>
      <c r="CW137" s="8"/>
      <c r="CX137" s="8"/>
      <c r="CY137" s="8"/>
      <c r="CZ137" s="8"/>
      <c r="DA137" s="8"/>
      <c r="DB137" s="8"/>
      <c r="DI137" s="8"/>
      <c r="DJ137" s="8"/>
      <c r="DK137" s="8"/>
      <c r="DL137" s="8"/>
      <c r="DM137" s="8"/>
      <c r="DN137" s="8"/>
      <c r="DU137" s="8"/>
      <c r="DV137" s="8"/>
      <c r="DW137" s="8"/>
      <c r="DX137" s="8"/>
      <c r="DY137" s="8"/>
      <c r="DZ137" s="8"/>
      <c r="EG137" s="8"/>
      <c r="EH137" s="8"/>
      <c r="EI137" s="8"/>
      <c r="EJ137" s="8"/>
      <c r="EK137" s="8"/>
      <c r="EL137" s="8"/>
      <c r="ES137" s="8"/>
      <c r="ET137" s="8"/>
      <c r="EU137" s="8"/>
      <c r="EV137" s="8"/>
      <c r="EW137" s="8"/>
      <c r="EX137" s="8"/>
      <c r="FE137" s="8"/>
      <c r="FF137" s="8"/>
      <c r="FG137" s="8"/>
      <c r="FH137" s="8"/>
      <c r="FI137" s="8"/>
      <c r="FJ137" s="8"/>
      <c r="FQ137" s="8"/>
      <c r="FR137" s="8"/>
      <c r="FS137" s="8"/>
      <c r="FT137" s="8"/>
      <c r="FU137" s="8"/>
      <c r="FV137" s="8"/>
      <c r="GC137" s="8"/>
      <c r="GD137" s="8"/>
      <c r="GE137" s="8"/>
      <c r="GF137" s="8"/>
      <c r="GG137" s="8"/>
      <c r="GH137" s="8"/>
      <c r="GO137" s="8"/>
      <c r="GP137" s="8"/>
      <c r="GQ137" s="8"/>
      <c r="GR137" s="8"/>
      <c r="GS137" s="8"/>
      <c r="GT137" s="8"/>
      <c r="HA137" s="8"/>
      <c r="HB137" s="8"/>
      <c r="HC137" s="8"/>
      <c r="HD137" s="8"/>
      <c r="HE137" s="8"/>
      <c r="HF137" s="8"/>
      <c r="HM137" s="8"/>
      <c r="HN137" s="8"/>
      <c r="HO137" s="8"/>
      <c r="HP137" s="8"/>
      <c r="HQ137" s="8"/>
      <c r="HR137" s="8"/>
      <c r="HY137" s="8"/>
      <c r="HZ137" s="8"/>
      <c r="IA137" s="8"/>
      <c r="IB137" s="8"/>
      <c r="IC137" s="8"/>
      <c r="ID137" s="8"/>
    </row>
    <row r="138" spans="1:82" ht="12.75" hidden="1">
      <c r="A138" s="398">
        <f t="shared" si="30"/>
        <v>0</v>
      </c>
      <c r="B138" s="399"/>
      <c r="C138" s="268"/>
      <c r="D138" s="214">
        <f t="shared" si="31"/>
        <v>0</v>
      </c>
      <c r="E138" s="400">
        <f aca="true" t="shared" si="34" ref="E138:J140">K138+Q138+W138+AC138+AI138+AO138+AU138+BA138+BG138+BM138+BS138+BY138+CE138+CK138+CQ138+CW138+DC138+DI138+DO138+DU138+EA138+EG138+EM138+ES138+EY138+FE138+FK138+FQ138+FW138+GC138+GI138+GO138+GU138+HA138+HG138+HM138+HS138+HY138+IE138+IK138+K200+Q200+W200+AC200+AI200+AO200</f>
        <v>0</v>
      </c>
      <c r="F138" s="401">
        <f t="shared" si="34"/>
        <v>0</v>
      </c>
      <c r="G138" s="401">
        <f t="shared" si="34"/>
        <v>0</v>
      </c>
      <c r="H138" s="401">
        <f t="shared" si="34"/>
        <v>0</v>
      </c>
      <c r="I138" s="401">
        <f t="shared" si="34"/>
        <v>0</v>
      </c>
      <c r="J138" s="402">
        <f t="shared" si="34"/>
        <v>0</v>
      </c>
      <c r="K138" s="108"/>
      <c r="L138" s="106"/>
      <c r="M138" s="106"/>
      <c r="N138" s="106"/>
      <c r="O138" s="106"/>
      <c r="P138" s="106"/>
      <c r="Q138" s="118"/>
      <c r="R138" s="118"/>
      <c r="S138" s="118"/>
      <c r="T138" s="118"/>
      <c r="U138" s="118"/>
      <c r="V138" s="118"/>
      <c r="W138" s="15"/>
      <c r="X138" s="15"/>
      <c r="Y138" s="15"/>
      <c r="Z138" s="15"/>
      <c r="AA138" s="15"/>
      <c r="AB138" s="15"/>
      <c r="AC138" s="118"/>
      <c r="AD138" s="118"/>
      <c r="AE138" s="118"/>
      <c r="AF138" s="118"/>
      <c r="AG138" s="118"/>
      <c r="AH138" s="118"/>
      <c r="AI138" s="15"/>
      <c r="AJ138" s="15"/>
      <c r="AK138" s="15"/>
      <c r="AL138" s="15"/>
      <c r="AM138" s="15"/>
      <c r="AN138" s="15"/>
      <c r="AO138" s="118"/>
      <c r="AP138" s="118"/>
      <c r="AQ138" s="118"/>
      <c r="AR138" s="118"/>
      <c r="AS138" s="118"/>
      <c r="AT138" s="225"/>
      <c r="AU138" s="108"/>
      <c r="AV138" s="106"/>
      <c r="AW138" s="106"/>
      <c r="AX138" s="106"/>
      <c r="AY138" s="106"/>
      <c r="AZ138" s="106"/>
      <c r="BA138" s="118"/>
      <c r="BB138" s="118"/>
      <c r="BC138" s="118"/>
      <c r="BD138" s="118"/>
      <c r="BE138" s="118"/>
      <c r="BF138" s="118"/>
      <c r="BG138" s="15"/>
      <c r="BH138" s="15"/>
      <c r="BI138" s="15"/>
      <c r="BJ138" s="15"/>
      <c r="BK138" s="15"/>
      <c r="BL138" s="15"/>
      <c r="BM138" s="118"/>
      <c r="BN138" s="118"/>
      <c r="BO138" s="118"/>
      <c r="BP138" s="118"/>
      <c r="BQ138" s="118"/>
      <c r="BR138" s="118"/>
      <c r="BS138" s="15"/>
      <c r="BT138" s="15"/>
      <c r="BU138" s="15"/>
      <c r="BV138" s="15"/>
      <c r="BW138" s="15"/>
      <c r="BX138" s="15"/>
      <c r="BY138" s="118"/>
      <c r="BZ138" s="118"/>
      <c r="CA138" s="118"/>
      <c r="CB138" s="118"/>
      <c r="CC138" s="118"/>
      <c r="CD138" s="225"/>
    </row>
    <row r="139" spans="1:82" ht="12.75" hidden="1">
      <c r="A139" s="212">
        <f t="shared" si="30"/>
        <v>0</v>
      </c>
      <c r="B139" s="209"/>
      <c r="C139" s="268"/>
      <c r="D139" s="214">
        <f t="shared" si="31"/>
        <v>0</v>
      </c>
      <c r="E139" s="188">
        <f t="shared" si="34"/>
        <v>0</v>
      </c>
      <c r="F139" s="200">
        <f t="shared" si="34"/>
        <v>0</v>
      </c>
      <c r="G139" s="200">
        <f t="shared" si="34"/>
        <v>0</v>
      </c>
      <c r="H139" s="200">
        <f t="shared" si="34"/>
        <v>0</v>
      </c>
      <c r="I139" s="200">
        <f t="shared" si="34"/>
        <v>0</v>
      </c>
      <c r="J139" s="201">
        <f t="shared" si="34"/>
        <v>0</v>
      </c>
      <c r="K139" s="32"/>
      <c r="L139" s="7"/>
      <c r="M139" s="7"/>
      <c r="N139" s="7"/>
      <c r="O139" s="7"/>
      <c r="P139" s="7"/>
      <c r="Q139" s="119"/>
      <c r="R139" s="119"/>
      <c r="S139" s="119"/>
      <c r="T139" s="119"/>
      <c r="U139" s="119"/>
      <c r="V139" s="119"/>
      <c r="W139" s="65"/>
      <c r="X139" s="65"/>
      <c r="Y139" s="65"/>
      <c r="Z139" s="65"/>
      <c r="AA139" s="65"/>
      <c r="AB139" s="65"/>
      <c r="AC139" s="119"/>
      <c r="AD139" s="119"/>
      <c r="AE139" s="119"/>
      <c r="AF139" s="119"/>
      <c r="AG139" s="119"/>
      <c r="AH139" s="119"/>
      <c r="AI139" s="65"/>
      <c r="AJ139" s="65"/>
      <c r="AK139" s="65"/>
      <c r="AL139" s="65"/>
      <c r="AM139" s="65"/>
      <c r="AN139" s="65"/>
      <c r="AO139" s="119"/>
      <c r="AP139" s="119"/>
      <c r="AQ139" s="119"/>
      <c r="AR139" s="119"/>
      <c r="AS139" s="119"/>
      <c r="AT139" s="123"/>
      <c r="AU139" s="32"/>
      <c r="AV139" s="7"/>
      <c r="AW139" s="7"/>
      <c r="AX139" s="7"/>
      <c r="AY139" s="7"/>
      <c r="AZ139" s="7"/>
      <c r="BA139" s="119"/>
      <c r="BB139" s="119"/>
      <c r="BC139" s="119"/>
      <c r="BD139" s="119"/>
      <c r="BE139" s="119"/>
      <c r="BF139" s="119"/>
      <c r="BG139" s="65"/>
      <c r="BH139" s="65"/>
      <c r="BI139" s="65"/>
      <c r="BJ139" s="65"/>
      <c r="BK139" s="65"/>
      <c r="BL139" s="65"/>
      <c r="BM139" s="119"/>
      <c r="BN139" s="119"/>
      <c r="BO139" s="119"/>
      <c r="BP139" s="119"/>
      <c r="BQ139" s="119"/>
      <c r="BR139" s="119"/>
      <c r="BS139" s="65"/>
      <c r="BT139" s="65"/>
      <c r="BU139" s="65"/>
      <c r="BV139" s="65"/>
      <c r="BW139" s="65"/>
      <c r="BX139" s="65"/>
      <c r="BY139" s="119"/>
      <c r="BZ139" s="119"/>
      <c r="CA139" s="119"/>
      <c r="CB139" s="119"/>
      <c r="CC139" s="119"/>
      <c r="CD139" s="123"/>
    </row>
    <row r="140" spans="1:82" ht="13.5" hidden="1" thickBot="1">
      <c r="A140" s="213">
        <f t="shared" si="30"/>
        <v>0</v>
      </c>
      <c r="B140" s="210"/>
      <c r="C140" s="269"/>
      <c r="D140" s="216">
        <f t="shared" si="31"/>
        <v>0</v>
      </c>
      <c r="E140" s="188">
        <f t="shared" si="34"/>
        <v>0</v>
      </c>
      <c r="F140" s="200">
        <f t="shared" si="34"/>
        <v>0</v>
      </c>
      <c r="G140" s="200">
        <f t="shared" si="34"/>
        <v>0</v>
      </c>
      <c r="H140" s="200">
        <f t="shared" si="34"/>
        <v>0</v>
      </c>
      <c r="I140" s="200">
        <f t="shared" si="34"/>
        <v>0</v>
      </c>
      <c r="J140" s="201">
        <f t="shared" si="34"/>
        <v>0</v>
      </c>
      <c r="K140" s="191"/>
      <c r="L140" s="34"/>
      <c r="M140" s="34"/>
      <c r="N140" s="34"/>
      <c r="O140" s="34"/>
      <c r="P140" s="34"/>
      <c r="Q140" s="126"/>
      <c r="R140" s="126"/>
      <c r="S140" s="126"/>
      <c r="T140" s="126"/>
      <c r="U140" s="126"/>
      <c r="V140" s="126"/>
      <c r="W140" s="93"/>
      <c r="X140" s="93"/>
      <c r="Y140" s="93"/>
      <c r="Z140" s="93"/>
      <c r="AA140" s="93"/>
      <c r="AB140" s="93"/>
      <c r="AC140" s="126"/>
      <c r="AD140" s="126"/>
      <c r="AE140" s="126"/>
      <c r="AF140" s="126"/>
      <c r="AG140" s="126"/>
      <c r="AH140" s="126"/>
      <c r="AI140" s="93"/>
      <c r="AJ140" s="93"/>
      <c r="AK140" s="93"/>
      <c r="AL140" s="93"/>
      <c r="AM140" s="93"/>
      <c r="AN140" s="93"/>
      <c r="AO140" s="126"/>
      <c r="AP140" s="126"/>
      <c r="AQ140" s="126"/>
      <c r="AR140" s="126"/>
      <c r="AS140" s="126"/>
      <c r="AT140" s="148"/>
      <c r="AU140" s="191"/>
      <c r="AV140" s="34"/>
      <c r="AW140" s="34"/>
      <c r="AX140" s="34"/>
      <c r="AY140" s="34"/>
      <c r="AZ140" s="34"/>
      <c r="BA140" s="126"/>
      <c r="BB140" s="126"/>
      <c r="BC140" s="126"/>
      <c r="BD140" s="126"/>
      <c r="BE140" s="126"/>
      <c r="BF140" s="126"/>
      <c r="BG140" s="93"/>
      <c r="BH140" s="93"/>
      <c r="BI140" s="93"/>
      <c r="BJ140" s="93"/>
      <c r="BK140" s="93"/>
      <c r="BL140" s="93"/>
      <c r="BM140" s="126"/>
      <c r="BN140" s="126"/>
      <c r="BO140" s="126"/>
      <c r="BP140" s="126"/>
      <c r="BQ140" s="126"/>
      <c r="BR140" s="126"/>
      <c r="BS140" s="93"/>
      <c r="BT140" s="93"/>
      <c r="BU140" s="93"/>
      <c r="BV140" s="93"/>
      <c r="BW140" s="93"/>
      <c r="BX140" s="93"/>
      <c r="BY140" s="126"/>
      <c r="BZ140" s="126"/>
      <c r="CA140" s="126"/>
      <c r="CB140" s="126"/>
      <c r="CC140" s="126"/>
      <c r="CD140" s="148"/>
    </row>
    <row r="141" spans="1:82" ht="13.5" thickTop="1">
      <c r="A141" s="9"/>
      <c r="D141" s="3"/>
      <c r="E141" s="138"/>
      <c r="F141" s="139"/>
      <c r="G141" s="139"/>
      <c r="H141" s="139"/>
      <c r="I141" s="139"/>
      <c r="J141" s="174"/>
      <c r="K141" s="11">
        <f aca="true" t="shared" si="35" ref="K141:AT141">SUM(K84:K140)</f>
        <v>0</v>
      </c>
      <c r="L141" s="11">
        <f t="shared" si="35"/>
        <v>0</v>
      </c>
      <c r="M141" s="11">
        <f t="shared" si="35"/>
        <v>0</v>
      </c>
      <c r="N141" s="11">
        <f t="shared" si="35"/>
        <v>0</v>
      </c>
      <c r="O141" s="11">
        <f t="shared" si="35"/>
        <v>0</v>
      </c>
      <c r="P141" s="11">
        <f t="shared" si="35"/>
        <v>1</v>
      </c>
      <c r="Q141" s="11">
        <f t="shared" si="35"/>
        <v>0</v>
      </c>
      <c r="R141" s="11">
        <f t="shared" si="35"/>
        <v>0</v>
      </c>
      <c r="S141" s="11">
        <f t="shared" si="35"/>
        <v>0</v>
      </c>
      <c r="T141" s="11">
        <f t="shared" si="35"/>
        <v>0</v>
      </c>
      <c r="U141" s="11">
        <f t="shared" si="35"/>
        <v>0</v>
      </c>
      <c r="V141" s="11">
        <f t="shared" si="35"/>
        <v>0</v>
      </c>
      <c r="W141" s="11">
        <f t="shared" si="35"/>
        <v>0</v>
      </c>
      <c r="X141" s="11">
        <f t="shared" si="35"/>
        <v>2</v>
      </c>
      <c r="Y141" s="11">
        <f t="shared" si="35"/>
        <v>1</v>
      </c>
      <c r="Z141" s="11">
        <f t="shared" si="35"/>
        <v>0</v>
      </c>
      <c r="AA141" s="11">
        <f t="shared" si="35"/>
        <v>0</v>
      </c>
      <c r="AB141" s="11">
        <f t="shared" si="35"/>
        <v>0</v>
      </c>
      <c r="AC141" s="11">
        <f t="shared" si="35"/>
        <v>0</v>
      </c>
      <c r="AD141" s="11">
        <f t="shared" si="35"/>
        <v>0</v>
      </c>
      <c r="AE141" s="11">
        <f t="shared" si="35"/>
        <v>1</v>
      </c>
      <c r="AF141" s="11">
        <f t="shared" si="35"/>
        <v>0</v>
      </c>
      <c r="AG141" s="11">
        <f t="shared" si="35"/>
        <v>0</v>
      </c>
      <c r="AH141" s="11">
        <f t="shared" si="35"/>
        <v>0</v>
      </c>
      <c r="AI141" s="11">
        <f t="shared" si="35"/>
        <v>0</v>
      </c>
      <c r="AJ141" s="11">
        <f t="shared" si="35"/>
        <v>0</v>
      </c>
      <c r="AK141" s="11">
        <f t="shared" si="35"/>
        <v>0</v>
      </c>
      <c r="AL141" s="11">
        <f t="shared" si="35"/>
        <v>0</v>
      </c>
      <c r="AM141" s="11">
        <f t="shared" si="35"/>
        <v>1</v>
      </c>
      <c r="AN141" s="11">
        <f t="shared" si="35"/>
        <v>0</v>
      </c>
      <c r="AO141" s="11">
        <f t="shared" si="35"/>
        <v>0</v>
      </c>
      <c r="AP141" s="11">
        <f t="shared" si="35"/>
        <v>1</v>
      </c>
      <c r="AQ141" s="11">
        <f t="shared" si="35"/>
        <v>0</v>
      </c>
      <c r="AR141" s="11">
        <f t="shared" si="35"/>
        <v>0</v>
      </c>
      <c r="AS141" s="11">
        <f t="shared" si="35"/>
        <v>0</v>
      </c>
      <c r="AT141" s="11">
        <f t="shared" si="35"/>
        <v>0</v>
      </c>
      <c r="AU141" s="11">
        <f>SUM(AU81:AU119)</f>
        <v>7</v>
      </c>
      <c r="AV141" s="11">
        <f aca="true" t="shared" si="36" ref="AV141:CD141">SUM(AV84:AV140)</f>
        <v>0</v>
      </c>
      <c r="AW141" s="11">
        <f t="shared" si="36"/>
        <v>0</v>
      </c>
      <c r="AX141" s="11">
        <f t="shared" si="36"/>
        <v>0</v>
      </c>
      <c r="AY141" s="11">
        <f t="shared" si="36"/>
        <v>0</v>
      </c>
      <c r="AZ141" s="11">
        <f t="shared" si="36"/>
        <v>0</v>
      </c>
      <c r="BA141" s="11">
        <f t="shared" si="36"/>
        <v>0</v>
      </c>
      <c r="BB141" s="11">
        <f t="shared" si="36"/>
        <v>0</v>
      </c>
      <c r="BC141" s="11">
        <f t="shared" si="36"/>
        <v>0</v>
      </c>
      <c r="BD141" s="11">
        <f t="shared" si="36"/>
        <v>0</v>
      </c>
      <c r="BE141" s="11">
        <f t="shared" si="36"/>
        <v>0</v>
      </c>
      <c r="BF141" s="11">
        <f t="shared" si="36"/>
        <v>0</v>
      </c>
      <c r="BG141" s="11">
        <f t="shared" si="36"/>
        <v>0</v>
      </c>
      <c r="BH141" s="11">
        <f t="shared" si="36"/>
        <v>0</v>
      </c>
      <c r="BI141" s="11">
        <f t="shared" si="36"/>
        <v>0</v>
      </c>
      <c r="BJ141" s="11">
        <f t="shared" si="36"/>
        <v>0</v>
      </c>
      <c r="BK141" s="11">
        <f t="shared" si="36"/>
        <v>0</v>
      </c>
      <c r="BL141" s="11">
        <f t="shared" si="36"/>
        <v>0</v>
      </c>
      <c r="BM141" s="11">
        <f t="shared" si="36"/>
        <v>0</v>
      </c>
      <c r="BN141" s="11">
        <f t="shared" si="36"/>
        <v>0</v>
      </c>
      <c r="BO141" s="11">
        <f t="shared" si="36"/>
        <v>0</v>
      </c>
      <c r="BP141" s="11">
        <f t="shared" si="36"/>
        <v>0</v>
      </c>
      <c r="BQ141" s="11">
        <f t="shared" si="36"/>
        <v>0</v>
      </c>
      <c r="BR141" s="11">
        <f t="shared" si="36"/>
        <v>0</v>
      </c>
      <c r="BS141" s="11">
        <f t="shared" si="36"/>
        <v>0</v>
      </c>
      <c r="BT141" s="11">
        <f t="shared" si="36"/>
        <v>0</v>
      </c>
      <c r="BU141" s="11">
        <f t="shared" si="36"/>
        <v>0</v>
      </c>
      <c r="BV141" s="11">
        <f t="shared" si="36"/>
        <v>0</v>
      </c>
      <c r="BW141" s="11">
        <f t="shared" si="36"/>
        <v>0</v>
      </c>
      <c r="BX141" s="11">
        <f t="shared" si="36"/>
        <v>0</v>
      </c>
      <c r="BY141" s="11">
        <f t="shared" si="36"/>
        <v>0</v>
      </c>
      <c r="BZ141" s="11">
        <f t="shared" si="36"/>
        <v>0</v>
      </c>
      <c r="CA141" s="11">
        <f t="shared" si="36"/>
        <v>0</v>
      </c>
      <c r="CB141" s="11">
        <f t="shared" si="36"/>
        <v>0</v>
      </c>
      <c r="CC141" s="11">
        <f t="shared" si="36"/>
        <v>0</v>
      </c>
      <c r="CD141" s="11">
        <f t="shared" si="36"/>
        <v>0</v>
      </c>
    </row>
    <row r="142" spans="1:82" ht="12.75">
      <c r="A142" s="9"/>
      <c r="B142" s="11"/>
      <c r="C142" s="11"/>
      <c r="D142" s="8"/>
      <c r="E142" s="11"/>
      <c r="F142" s="11"/>
      <c r="G142" s="11"/>
      <c r="H142" s="11"/>
      <c r="I142" s="11"/>
      <c r="J142" s="11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M142" s="8"/>
      <c r="BN142" s="8"/>
      <c r="BO142" s="8"/>
      <c r="BP142" s="8"/>
      <c r="BQ142" s="8"/>
      <c r="BR142" s="8"/>
      <c r="BY142" s="8"/>
      <c r="BZ142" s="8"/>
      <c r="CA142" s="8"/>
      <c r="CB142" s="8"/>
      <c r="CC142" s="8"/>
      <c r="CD142" s="8"/>
    </row>
    <row r="143" spans="1:82" ht="12.75">
      <c r="A143" s="9"/>
      <c r="B143" s="11"/>
      <c r="C143" s="11"/>
      <c r="D143" s="8"/>
      <c r="E143" s="11"/>
      <c r="F143" s="11"/>
      <c r="G143" s="11"/>
      <c r="H143" s="11"/>
      <c r="I143" s="11"/>
      <c r="J143" s="11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M143" s="8"/>
      <c r="BN143" s="8"/>
      <c r="BO143" s="8"/>
      <c r="BP143" s="8"/>
      <c r="BQ143" s="8"/>
      <c r="BR143" s="8"/>
      <c r="BY143" s="8"/>
      <c r="BZ143" s="8"/>
      <c r="CA143" s="8"/>
      <c r="CB143" s="8"/>
      <c r="CC143" s="8"/>
      <c r="CD143" s="8"/>
    </row>
    <row r="144" spans="1:82" ht="12.75">
      <c r="A144" s="9"/>
      <c r="B144" s="11"/>
      <c r="C144" s="11"/>
      <c r="D144" s="8"/>
      <c r="E144" s="11"/>
      <c r="F144" s="11"/>
      <c r="G144" s="11"/>
      <c r="H144" s="11"/>
      <c r="I144" s="11"/>
      <c r="J144" s="11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M144" s="8"/>
      <c r="BN144" s="8"/>
      <c r="BO144" s="8"/>
      <c r="BP144" s="8"/>
      <c r="BQ144" s="8"/>
      <c r="BR144" s="8"/>
      <c r="BY144" s="8"/>
      <c r="BZ144" s="8"/>
      <c r="CA144" s="8"/>
      <c r="CB144" s="8"/>
      <c r="CC144" s="8"/>
      <c r="CD144" s="8"/>
    </row>
    <row r="145" spans="1:238" ht="12.75">
      <c r="A145" s="9"/>
      <c r="B145" s="11"/>
      <c r="C145" s="11"/>
      <c r="D145" s="8"/>
      <c r="E145" s="11"/>
      <c r="F145" s="11"/>
      <c r="G145" s="11"/>
      <c r="H145" s="11"/>
      <c r="I145" s="11"/>
      <c r="J145" s="1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M145" s="8"/>
      <c r="BN145" s="8"/>
      <c r="BO145" s="8"/>
      <c r="BP145" s="8"/>
      <c r="BQ145" s="8"/>
      <c r="BR145" s="8"/>
      <c r="BY145" s="8"/>
      <c r="BZ145" s="8"/>
      <c r="CA145" s="8"/>
      <c r="CB145" s="8"/>
      <c r="CC145" s="8"/>
      <c r="CD145" s="8"/>
      <c r="CK145" s="8"/>
      <c r="CL145" s="8"/>
      <c r="CM145" s="8"/>
      <c r="CN145" s="8"/>
      <c r="CO145" s="8"/>
      <c r="CP145" s="8"/>
      <c r="CW145" s="8"/>
      <c r="CX145" s="8"/>
      <c r="CY145" s="8"/>
      <c r="CZ145" s="8"/>
      <c r="DA145" s="8"/>
      <c r="DB145" s="8"/>
      <c r="DI145" s="8"/>
      <c r="DJ145" s="8"/>
      <c r="DK145" s="8"/>
      <c r="DL145" s="8"/>
      <c r="DM145" s="8"/>
      <c r="DN145" s="8"/>
      <c r="DU145" s="8"/>
      <c r="DV145" s="8"/>
      <c r="DW145" s="8"/>
      <c r="DX145" s="8"/>
      <c r="DY145" s="8"/>
      <c r="DZ145" s="8"/>
      <c r="EG145" s="8"/>
      <c r="EH145" s="8"/>
      <c r="EI145" s="8"/>
      <c r="EJ145" s="8"/>
      <c r="EK145" s="8"/>
      <c r="EL145" s="8"/>
      <c r="ES145" s="8"/>
      <c r="ET145" s="8"/>
      <c r="EU145" s="8"/>
      <c r="EV145" s="8"/>
      <c r="EW145" s="8"/>
      <c r="EX145" s="8"/>
      <c r="FE145" s="8"/>
      <c r="FF145" s="8"/>
      <c r="FG145" s="8"/>
      <c r="FH145" s="8"/>
      <c r="FI145" s="8"/>
      <c r="FJ145" s="8"/>
      <c r="FQ145" s="8"/>
      <c r="FR145" s="8"/>
      <c r="FS145" s="8"/>
      <c r="FT145" s="8"/>
      <c r="FU145" s="8"/>
      <c r="FV145" s="8"/>
      <c r="GC145" s="8"/>
      <c r="GD145" s="8"/>
      <c r="GE145" s="8"/>
      <c r="GF145" s="8"/>
      <c r="GG145" s="8"/>
      <c r="GH145" s="8"/>
      <c r="GO145" s="8"/>
      <c r="GP145" s="8"/>
      <c r="GQ145" s="8"/>
      <c r="GR145" s="8"/>
      <c r="GS145" s="8"/>
      <c r="GT145" s="8"/>
      <c r="HA145" s="8"/>
      <c r="HB145" s="8"/>
      <c r="HC145" s="8"/>
      <c r="HD145" s="8"/>
      <c r="HE145" s="8"/>
      <c r="HF145" s="8"/>
      <c r="HM145" s="8"/>
      <c r="HN145" s="8"/>
      <c r="HO145" s="8"/>
      <c r="HP145" s="8"/>
      <c r="HQ145" s="8"/>
      <c r="HR145" s="8"/>
      <c r="HY145" s="8"/>
      <c r="HZ145" s="8"/>
      <c r="IA145" s="8"/>
      <c r="IB145" s="8"/>
      <c r="IC145" s="8"/>
      <c r="ID145" s="8"/>
    </row>
    <row r="146" spans="1:238" ht="12.75">
      <c r="A146" s="9"/>
      <c r="B146" s="11"/>
      <c r="C146" s="11"/>
      <c r="D146" s="8"/>
      <c r="E146" s="11"/>
      <c r="F146" s="11"/>
      <c r="G146" s="11"/>
      <c r="H146" s="11"/>
      <c r="I146" s="11"/>
      <c r="J146" s="11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M146" s="8"/>
      <c r="BN146" s="8"/>
      <c r="BO146" s="8"/>
      <c r="BP146" s="8"/>
      <c r="BQ146" s="8"/>
      <c r="BR146" s="8"/>
      <c r="BY146" s="8"/>
      <c r="BZ146" s="8"/>
      <c r="CA146" s="8"/>
      <c r="CB146" s="8"/>
      <c r="CC146" s="8"/>
      <c r="CD146" s="8"/>
      <c r="CK146" s="8"/>
      <c r="CL146" s="8"/>
      <c r="CM146" s="8"/>
      <c r="CN146" s="8"/>
      <c r="CO146" s="8"/>
      <c r="CP146" s="8"/>
      <c r="CW146" s="8"/>
      <c r="CX146" s="8"/>
      <c r="CY146" s="8"/>
      <c r="CZ146" s="8"/>
      <c r="DA146" s="8"/>
      <c r="DB146" s="8"/>
      <c r="DI146" s="8"/>
      <c r="DJ146" s="8"/>
      <c r="DK146" s="8"/>
      <c r="DL146" s="8"/>
      <c r="DM146" s="8"/>
      <c r="DN146" s="8"/>
      <c r="DU146" s="8"/>
      <c r="DV146" s="8"/>
      <c r="DW146" s="8"/>
      <c r="DX146" s="8"/>
      <c r="DY146" s="8"/>
      <c r="DZ146" s="8"/>
      <c r="EG146" s="8"/>
      <c r="EH146" s="8"/>
      <c r="EI146" s="8"/>
      <c r="EJ146" s="8"/>
      <c r="EK146" s="8"/>
      <c r="EL146" s="8"/>
      <c r="ES146" s="8"/>
      <c r="ET146" s="8"/>
      <c r="EU146" s="8"/>
      <c r="EV146" s="8"/>
      <c r="EW146" s="8"/>
      <c r="EX146" s="8"/>
      <c r="FE146" s="8"/>
      <c r="FF146" s="8"/>
      <c r="FG146" s="8"/>
      <c r="FH146" s="8"/>
      <c r="FI146" s="8"/>
      <c r="FJ146" s="8"/>
      <c r="FQ146" s="8"/>
      <c r="FR146" s="8"/>
      <c r="FS146" s="8"/>
      <c r="FT146" s="8"/>
      <c r="FU146" s="8"/>
      <c r="FV146" s="8"/>
      <c r="GC146" s="8"/>
      <c r="GD146" s="8"/>
      <c r="GE146" s="8"/>
      <c r="GF146" s="8"/>
      <c r="GG146" s="8"/>
      <c r="GH146" s="8"/>
      <c r="GO146" s="8"/>
      <c r="GP146" s="8"/>
      <c r="GQ146" s="8"/>
      <c r="GR146" s="8"/>
      <c r="GS146" s="8"/>
      <c r="GT146" s="8"/>
      <c r="HA146" s="8"/>
      <c r="HB146" s="8"/>
      <c r="HC146" s="8"/>
      <c r="HD146" s="8"/>
      <c r="HE146" s="8"/>
      <c r="HF146" s="8"/>
      <c r="HM146" s="8"/>
      <c r="HN146" s="8"/>
      <c r="HO146" s="8"/>
      <c r="HP146" s="8"/>
      <c r="HQ146" s="8"/>
      <c r="HR146" s="8"/>
      <c r="HY146" s="8"/>
      <c r="HZ146" s="8"/>
      <c r="IA146" s="8"/>
      <c r="IB146" s="8"/>
      <c r="IC146" s="8"/>
      <c r="ID146" s="8"/>
    </row>
    <row r="147" spans="1:238" ht="12.75">
      <c r="A147" s="9"/>
      <c r="B147" s="11"/>
      <c r="C147" s="11"/>
      <c r="D147" s="8"/>
      <c r="E147" s="11"/>
      <c r="F147" s="11"/>
      <c r="G147" s="11"/>
      <c r="H147" s="11"/>
      <c r="I147" s="11"/>
      <c r="J147" s="11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M147" s="8"/>
      <c r="BN147" s="8"/>
      <c r="BO147" s="8"/>
      <c r="BP147" s="8"/>
      <c r="BQ147" s="8"/>
      <c r="BR147" s="8"/>
      <c r="BY147" s="8"/>
      <c r="BZ147" s="8"/>
      <c r="CA147" s="8"/>
      <c r="CB147" s="8"/>
      <c r="CC147" s="8"/>
      <c r="CD147" s="8"/>
      <c r="CK147" s="8"/>
      <c r="CL147" s="8"/>
      <c r="CM147" s="8"/>
      <c r="CN147" s="8"/>
      <c r="CO147" s="8"/>
      <c r="CP147" s="8"/>
      <c r="CW147" s="8"/>
      <c r="CX147" s="8"/>
      <c r="CY147" s="8"/>
      <c r="CZ147" s="8"/>
      <c r="DA147" s="8"/>
      <c r="DB147" s="8"/>
      <c r="DI147" s="8"/>
      <c r="DJ147" s="8"/>
      <c r="DK147" s="8"/>
      <c r="DL147" s="8"/>
      <c r="DM147" s="8"/>
      <c r="DN147" s="8"/>
      <c r="DU147" s="8"/>
      <c r="DV147" s="8"/>
      <c r="DW147" s="8"/>
      <c r="DX147" s="8"/>
      <c r="DY147" s="8"/>
      <c r="DZ147" s="8"/>
      <c r="EG147" s="8"/>
      <c r="EH147" s="8"/>
      <c r="EI147" s="8"/>
      <c r="EJ147" s="8"/>
      <c r="EK147" s="8"/>
      <c r="EL147" s="8"/>
      <c r="ES147" s="8"/>
      <c r="ET147" s="8"/>
      <c r="EU147" s="8"/>
      <c r="EV147" s="8"/>
      <c r="EW147" s="8"/>
      <c r="EX147" s="8"/>
      <c r="FE147" s="8"/>
      <c r="FF147" s="8"/>
      <c r="FG147" s="8"/>
      <c r="FH147" s="8"/>
      <c r="FI147" s="8"/>
      <c r="FJ147" s="8"/>
      <c r="FQ147" s="8"/>
      <c r="FR147" s="8"/>
      <c r="FS147" s="8"/>
      <c r="FT147" s="8"/>
      <c r="FU147" s="8"/>
      <c r="FV147" s="8"/>
      <c r="GC147" s="8"/>
      <c r="GD147" s="8"/>
      <c r="GE147" s="8"/>
      <c r="GF147" s="8"/>
      <c r="GG147" s="8"/>
      <c r="GH147" s="8"/>
      <c r="GO147" s="8"/>
      <c r="GP147" s="8"/>
      <c r="GQ147" s="8"/>
      <c r="GR147" s="8"/>
      <c r="GS147" s="8"/>
      <c r="GT147" s="8"/>
      <c r="HA147" s="8"/>
      <c r="HB147" s="8"/>
      <c r="HC147" s="8"/>
      <c r="HD147" s="8"/>
      <c r="HE147" s="8"/>
      <c r="HF147" s="8"/>
      <c r="HM147" s="8"/>
      <c r="HN147" s="8"/>
      <c r="HO147" s="8"/>
      <c r="HP147" s="8"/>
      <c r="HQ147" s="8"/>
      <c r="HR147" s="8"/>
      <c r="HY147" s="8"/>
      <c r="HZ147" s="8"/>
      <c r="IA147" s="8"/>
      <c r="IB147" s="8"/>
      <c r="IC147" s="8"/>
      <c r="ID147" s="8"/>
    </row>
    <row r="148" spans="1:238" ht="12.75">
      <c r="A148" s="9"/>
      <c r="B148" s="11"/>
      <c r="C148" s="11"/>
      <c r="D148" s="8"/>
      <c r="E148" s="11"/>
      <c r="F148" s="11"/>
      <c r="G148" s="11"/>
      <c r="H148" s="11"/>
      <c r="I148" s="11"/>
      <c r="J148" s="11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M148" s="8"/>
      <c r="BN148" s="8"/>
      <c r="BO148" s="8"/>
      <c r="BP148" s="8"/>
      <c r="BQ148" s="8"/>
      <c r="BR148" s="8"/>
      <c r="BY148" s="8"/>
      <c r="BZ148" s="8"/>
      <c r="CA148" s="8"/>
      <c r="CB148" s="8"/>
      <c r="CC148" s="8"/>
      <c r="CD148" s="8"/>
      <c r="CK148" s="8"/>
      <c r="CL148" s="8"/>
      <c r="CM148" s="8"/>
      <c r="CN148" s="8"/>
      <c r="CO148" s="8"/>
      <c r="CP148" s="8"/>
      <c r="CW148" s="8"/>
      <c r="CX148" s="8"/>
      <c r="CY148" s="8"/>
      <c r="CZ148" s="8"/>
      <c r="DA148" s="8"/>
      <c r="DB148" s="8"/>
      <c r="DI148" s="8"/>
      <c r="DJ148" s="8"/>
      <c r="DK148" s="8"/>
      <c r="DL148" s="8"/>
      <c r="DM148" s="8"/>
      <c r="DN148" s="8"/>
      <c r="DU148" s="8"/>
      <c r="DV148" s="8"/>
      <c r="DW148" s="8"/>
      <c r="DX148" s="8"/>
      <c r="DY148" s="8"/>
      <c r="DZ148" s="8"/>
      <c r="EG148" s="8"/>
      <c r="EH148" s="8"/>
      <c r="EI148" s="8"/>
      <c r="EJ148" s="8"/>
      <c r="EK148" s="8"/>
      <c r="EL148" s="8"/>
      <c r="ES148" s="8"/>
      <c r="ET148" s="8"/>
      <c r="EU148" s="8"/>
      <c r="EV148" s="8"/>
      <c r="EW148" s="8"/>
      <c r="EX148" s="8"/>
      <c r="FE148" s="8"/>
      <c r="FF148" s="8"/>
      <c r="FG148" s="8"/>
      <c r="FH148" s="8"/>
      <c r="FI148" s="8"/>
      <c r="FJ148" s="8"/>
      <c r="FQ148" s="8"/>
      <c r="FR148" s="8"/>
      <c r="FS148" s="8"/>
      <c r="FT148" s="8"/>
      <c r="FU148" s="8"/>
      <c r="FV148" s="8"/>
      <c r="GC148" s="8"/>
      <c r="GD148" s="8"/>
      <c r="GE148" s="8"/>
      <c r="GF148" s="8"/>
      <c r="GG148" s="8"/>
      <c r="GH148" s="8"/>
      <c r="GO148" s="8"/>
      <c r="GP148" s="8"/>
      <c r="GQ148" s="8"/>
      <c r="GR148" s="8"/>
      <c r="GS148" s="8"/>
      <c r="GT148" s="8"/>
      <c r="HA148" s="8"/>
      <c r="HB148" s="8"/>
      <c r="HC148" s="8"/>
      <c r="HD148" s="8"/>
      <c r="HE148" s="8"/>
      <c r="HF148" s="8"/>
      <c r="HM148" s="8"/>
      <c r="HN148" s="8"/>
      <c r="HO148" s="8"/>
      <c r="HP148" s="8"/>
      <c r="HQ148" s="8"/>
      <c r="HR148" s="8"/>
      <c r="HY148" s="8"/>
      <c r="HZ148" s="8"/>
      <c r="IA148" s="8"/>
      <c r="IB148" s="8"/>
      <c r="IC148" s="8"/>
      <c r="ID148" s="8"/>
    </row>
    <row r="149" spans="1:238" ht="12.75">
      <c r="A149" s="9"/>
      <c r="B149" s="11"/>
      <c r="C149" s="11"/>
      <c r="D149" s="8"/>
      <c r="E149" s="11"/>
      <c r="F149" s="11"/>
      <c r="G149" s="11"/>
      <c r="H149" s="11"/>
      <c r="I149" s="11"/>
      <c r="J149" s="11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M149" s="8"/>
      <c r="BN149" s="8"/>
      <c r="BO149" s="8"/>
      <c r="BP149" s="8"/>
      <c r="BQ149" s="8"/>
      <c r="BR149" s="8"/>
      <c r="BY149" s="8"/>
      <c r="BZ149" s="8"/>
      <c r="CA149" s="8"/>
      <c r="CB149" s="8"/>
      <c r="CC149" s="8"/>
      <c r="CD149" s="8"/>
      <c r="CK149" s="8"/>
      <c r="CL149" s="8"/>
      <c r="CM149" s="8"/>
      <c r="CN149" s="8"/>
      <c r="CO149" s="8"/>
      <c r="CP149" s="8"/>
      <c r="CW149" s="8"/>
      <c r="CX149" s="8"/>
      <c r="CY149" s="8"/>
      <c r="CZ149" s="8"/>
      <c r="DA149" s="8"/>
      <c r="DB149" s="8"/>
      <c r="DI149" s="8"/>
      <c r="DJ149" s="8"/>
      <c r="DK149" s="8"/>
      <c r="DL149" s="8"/>
      <c r="DM149" s="8"/>
      <c r="DN149" s="8"/>
      <c r="DU149" s="8"/>
      <c r="DV149" s="8"/>
      <c r="DW149" s="8"/>
      <c r="DX149" s="8"/>
      <c r="DY149" s="8"/>
      <c r="DZ149" s="8"/>
      <c r="EG149" s="8"/>
      <c r="EH149" s="8"/>
      <c r="EI149" s="8"/>
      <c r="EJ149" s="8"/>
      <c r="EK149" s="8"/>
      <c r="EL149" s="8"/>
      <c r="ES149" s="8"/>
      <c r="ET149" s="8"/>
      <c r="EU149" s="8"/>
      <c r="EV149" s="8"/>
      <c r="EW149" s="8"/>
      <c r="EX149" s="8"/>
      <c r="FE149" s="8"/>
      <c r="FF149" s="8"/>
      <c r="FG149" s="8"/>
      <c r="FH149" s="8"/>
      <c r="FI149" s="8"/>
      <c r="FJ149" s="8"/>
      <c r="FQ149" s="8"/>
      <c r="FR149" s="8"/>
      <c r="FS149" s="8"/>
      <c r="FT149" s="8"/>
      <c r="FU149" s="8"/>
      <c r="FV149" s="8"/>
      <c r="GC149" s="8"/>
      <c r="GD149" s="8"/>
      <c r="GE149" s="8"/>
      <c r="GF149" s="8"/>
      <c r="GG149" s="8"/>
      <c r="GH149" s="8"/>
      <c r="GO149" s="8"/>
      <c r="GP149" s="8"/>
      <c r="GQ149" s="8"/>
      <c r="GR149" s="8"/>
      <c r="GS149" s="8"/>
      <c r="GT149" s="8"/>
      <c r="HA149" s="8"/>
      <c r="HB149" s="8"/>
      <c r="HC149" s="8"/>
      <c r="HD149" s="8"/>
      <c r="HE149" s="8"/>
      <c r="HF149" s="8"/>
      <c r="HM149" s="8"/>
      <c r="HN149" s="8"/>
      <c r="HO149" s="8"/>
      <c r="HP149" s="8"/>
      <c r="HQ149" s="8"/>
      <c r="HR149" s="8"/>
      <c r="HY149" s="8"/>
      <c r="HZ149" s="8"/>
      <c r="IA149" s="8"/>
      <c r="IB149" s="8"/>
      <c r="IC149" s="8"/>
      <c r="ID149" s="8"/>
    </row>
    <row r="150" spans="1:238" ht="12.75">
      <c r="A150" s="9"/>
      <c r="B150" s="11"/>
      <c r="C150" s="11"/>
      <c r="D150" s="8"/>
      <c r="E150" s="11"/>
      <c r="F150" s="11"/>
      <c r="G150" s="11"/>
      <c r="H150" s="11"/>
      <c r="I150" s="11"/>
      <c r="J150" s="11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M150" s="8"/>
      <c r="BN150" s="8"/>
      <c r="BO150" s="8"/>
      <c r="BP150" s="8"/>
      <c r="BQ150" s="8"/>
      <c r="BR150" s="8"/>
      <c r="BY150" s="8"/>
      <c r="BZ150" s="8"/>
      <c r="CA150" s="8"/>
      <c r="CB150" s="8"/>
      <c r="CC150" s="8"/>
      <c r="CD150" s="8"/>
      <c r="CK150" s="8"/>
      <c r="CL150" s="8"/>
      <c r="CM150" s="8"/>
      <c r="CN150" s="8"/>
      <c r="CO150" s="8"/>
      <c r="CP150" s="8"/>
      <c r="CW150" s="8"/>
      <c r="CX150" s="8"/>
      <c r="CY150" s="8"/>
      <c r="CZ150" s="8"/>
      <c r="DA150" s="8"/>
      <c r="DB150" s="8"/>
      <c r="DI150" s="8"/>
      <c r="DJ150" s="8"/>
      <c r="DK150" s="8"/>
      <c r="DL150" s="8"/>
      <c r="DM150" s="8"/>
      <c r="DN150" s="8"/>
      <c r="DU150" s="8"/>
      <c r="DV150" s="8"/>
      <c r="DW150" s="8"/>
      <c r="DX150" s="8"/>
      <c r="DY150" s="8"/>
      <c r="DZ150" s="8"/>
      <c r="EG150" s="8"/>
      <c r="EH150" s="8"/>
      <c r="EI150" s="8"/>
      <c r="EJ150" s="8"/>
      <c r="EK150" s="8"/>
      <c r="EL150" s="8"/>
      <c r="ES150" s="8"/>
      <c r="ET150" s="8"/>
      <c r="EU150" s="8"/>
      <c r="EV150" s="8"/>
      <c r="EW150" s="8"/>
      <c r="EX150" s="8"/>
      <c r="FE150" s="8"/>
      <c r="FF150" s="8"/>
      <c r="FG150" s="8"/>
      <c r="FH150" s="8"/>
      <c r="FI150" s="8"/>
      <c r="FJ150" s="8"/>
      <c r="FQ150" s="8"/>
      <c r="FR150" s="8"/>
      <c r="FS150" s="8"/>
      <c r="FT150" s="8"/>
      <c r="FU150" s="8"/>
      <c r="FV150" s="8"/>
      <c r="GC150" s="8"/>
      <c r="GD150" s="8"/>
      <c r="GE150" s="8"/>
      <c r="GF150" s="8"/>
      <c r="GG150" s="8"/>
      <c r="GH150" s="8"/>
      <c r="GO150" s="8"/>
      <c r="GP150" s="8"/>
      <c r="GQ150" s="8"/>
      <c r="GR150" s="8"/>
      <c r="GS150" s="8"/>
      <c r="GT150" s="8"/>
      <c r="HA150" s="8"/>
      <c r="HB150" s="8"/>
      <c r="HC150" s="8"/>
      <c r="HD150" s="8"/>
      <c r="HE150" s="8"/>
      <c r="HF150" s="8"/>
      <c r="HM150" s="8"/>
      <c r="HN150" s="8"/>
      <c r="HO150" s="8"/>
      <c r="HP150" s="8"/>
      <c r="HQ150" s="8"/>
      <c r="HR150" s="8"/>
      <c r="HY150" s="8"/>
      <c r="HZ150" s="8"/>
      <c r="IA150" s="8"/>
      <c r="IB150" s="8"/>
      <c r="IC150" s="8"/>
      <c r="ID150" s="8"/>
    </row>
    <row r="151" spans="1:238" ht="12.75">
      <c r="A151" s="9"/>
      <c r="B151" s="11"/>
      <c r="C151" s="11"/>
      <c r="D151" s="8"/>
      <c r="E151" s="11"/>
      <c r="F151" s="11"/>
      <c r="G151" s="11"/>
      <c r="H151" s="11"/>
      <c r="I151" s="11"/>
      <c r="J151" s="1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M151" s="8"/>
      <c r="BN151" s="8"/>
      <c r="BO151" s="8"/>
      <c r="BP151" s="8"/>
      <c r="BQ151" s="8"/>
      <c r="BR151" s="8"/>
      <c r="BY151" s="8"/>
      <c r="BZ151" s="8"/>
      <c r="CA151" s="8"/>
      <c r="CB151" s="8"/>
      <c r="CC151" s="8"/>
      <c r="CD151" s="8"/>
      <c r="CK151" s="8"/>
      <c r="CL151" s="8"/>
      <c r="CM151" s="8"/>
      <c r="CN151" s="8"/>
      <c r="CO151" s="8"/>
      <c r="CP151" s="8"/>
      <c r="CW151" s="8"/>
      <c r="CX151" s="8"/>
      <c r="CY151" s="8"/>
      <c r="CZ151" s="8"/>
      <c r="DA151" s="8"/>
      <c r="DB151" s="8"/>
      <c r="DI151" s="8"/>
      <c r="DJ151" s="8"/>
      <c r="DK151" s="8"/>
      <c r="DL151" s="8"/>
      <c r="DM151" s="8"/>
      <c r="DN151" s="8"/>
      <c r="DU151" s="8"/>
      <c r="DV151" s="8"/>
      <c r="DW151" s="8"/>
      <c r="DX151" s="8"/>
      <c r="DY151" s="8"/>
      <c r="DZ151" s="8"/>
      <c r="EG151" s="8"/>
      <c r="EH151" s="8"/>
      <c r="EI151" s="8"/>
      <c r="EJ151" s="8"/>
      <c r="EK151" s="8"/>
      <c r="EL151" s="8"/>
      <c r="ES151" s="8"/>
      <c r="ET151" s="8"/>
      <c r="EU151" s="8"/>
      <c r="EV151" s="8"/>
      <c r="EW151" s="8"/>
      <c r="EX151" s="8"/>
      <c r="FE151" s="8"/>
      <c r="FF151" s="8"/>
      <c r="FG151" s="8"/>
      <c r="FH151" s="8"/>
      <c r="FI151" s="8"/>
      <c r="FJ151" s="8"/>
      <c r="FQ151" s="8"/>
      <c r="FR151" s="8"/>
      <c r="FS151" s="8"/>
      <c r="FT151" s="8"/>
      <c r="FU151" s="8"/>
      <c r="FV151" s="8"/>
      <c r="GC151" s="8"/>
      <c r="GD151" s="8"/>
      <c r="GE151" s="8"/>
      <c r="GF151" s="8"/>
      <c r="GG151" s="8"/>
      <c r="GH151" s="8"/>
      <c r="GO151" s="8"/>
      <c r="GP151" s="8"/>
      <c r="GQ151" s="8"/>
      <c r="GR151" s="8"/>
      <c r="GS151" s="8"/>
      <c r="GT151" s="8"/>
      <c r="HA151" s="8"/>
      <c r="HB151" s="8"/>
      <c r="HC151" s="8"/>
      <c r="HD151" s="8"/>
      <c r="HE151" s="8"/>
      <c r="HF151" s="8"/>
      <c r="HM151" s="8"/>
      <c r="HN151" s="8"/>
      <c r="HO151" s="8"/>
      <c r="HP151" s="8"/>
      <c r="HQ151" s="8"/>
      <c r="HR151" s="8"/>
      <c r="HY151" s="8"/>
      <c r="HZ151" s="8"/>
      <c r="IA151" s="8"/>
      <c r="IB151" s="8"/>
      <c r="IC151" s="8"/>
      <c r="ID151" s="8"/>
    </row>
    <row r="152" spans="1:238" ht="12.75">
      <c r="A152" s="9"/>
      <c r="B152" s="11"/>
      <c r="C152" s="11"/>
      <c r="D152" s="8"/>
      <c r="E152" s="11"/>
      <c r="F152" s="11"/>
      <c r="G152" s="11"/>
      <c r="H152" s="11"/>
      <c r="I152" s="11"/>
      <c r="J152" s="1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M152" s="8"/>
      <c r="BN152" s="8"/>
      <c r="BO152" s="8"/>
      <c r="BP152" s="8"/>
      <c r="BQ152" s="8"/>
      <c r="BR152" s="8"/>
      <c r="BY152" s="8"/>
      <c r="BZ152" s="8"/>
      <c r="CA152" s="8"/>
      <c r="CB152" s="8"/>
      <c r="CC152" s="8"/>
      <c r="CD152" s="8"/>
      <c r="CK152" s="8"/>
      <c r="CL152" s="8"/>
      <c r="CM152" s="8"/>
      <c r="CN152" s="8"/>
      <c r="CO152" s="8"/>
      <c r="CP152" s="8"/>
      <c r="CW152" s="8"/>
      <c r="CX152" s="8"/>
      <c r="CY152" s="8"/>
      <c r="CZ152" s="8"/>
      <c r="DA152" s="8"/>
      <c r="DB152" s="8"/>
      <c r="DI152" s="8"/>
      <c r="DJ152" s="8"/>
      <c r="DK152" s="8"/>
      <c r="DL152" s="8"/>
      <c r="DM152" s="8"/>
      <c r="DN152" s="8"/>
      <c r="DU152" s="8"/>
      <c r="DV152" s="8"/>
      <c r="DW152" s="8"/>
      <c r="DX152" s="8"/>
      <c r="DY152" s="8"/>
      <c r="DZ152" s="8"/>
      <c r="EG152" s="8"/>
      <c r="EH152" s="8"/>
      <c r="EI152" s="8"/>
      <c r="EJ152" s="8"/>
      <c r="EK152" s="8"/>
      <c r="EL152" s="8"/>
      <c r="ES152" s="8"/>
      <c r="ET152" s="8"/>
      <c r="EU152" s="8"/>
      <c r="EV152" s="8"/>
      <c r="EW152" s="8"/>
      <c r="EX152" s="8"/>
      <c r="FE152" s="8"/>
      <c r="FF152" s="8"/>
      <c r="FG152" s="8"/>
      <c r="FH152" s="8"/>
      <c r="FI152" s="8"/>
      <c r="FJ152" s="8"/>
      <c r="FQ152" s="8"/>
      <c r="FR152" s="8"/>
      <c r="FS152" s="8"/>
      <c r="FT152" s="8"/>
      <c r="FU152" s="8"/>
      <c r="FV152" s="8"/>
      <c r="GC152" s="8"/>
      <c r="GD152" s="8"/>
      <c r="GE152" s="8"/>
      <c r="GF152" s="8"/>
      <c r="GG152" s="8"/>
      <c r="GH152" s="8"/>
      <c r="GO152" s="8"/>
      <c r="GP152" s="8"/>
      <c r="GQ152" s="8"/>
      <c r="GR152" s="8"/>
      <c r="GS152" s="8"/>
      <c r="GT152" s="8"/>
      <c r="HA152" s="8"/>
      <c r="HB152" s="8"/>
      <c r="HC152" s="8"/>
      <c r="HD152" s="8"/>
      <c r="HE152" s="8"/>
      <c r="HF152" s="8"/>
      <c r="HM152" s="8"/>
      <c r="HN152" s="8"/>
      <c r="HO152" s="8"/>
      <c r="HP152" s="8"/>
      <c r="HQ152" s="8"/>
      <c r="HR152" s="8"/>
      <c r="HY152" s="8"/>
      <c r="HZ152" s="8"/>
      <c r="IA152" s="8"/>
      <c r="IB152" s="8"/>
      <c r="IC152" s="8"/>
      <c r="ID152" s="8"/>
    </row>
    <row r="153" spans="1:238" ht="12.75">
      <c r="A153" s="9"/>
      <c r="B153" s="11"/>
      <c r="C153" s="11"/>
      <c r="D153" s="8"/>
      <c r="E153" s="11"/>
      <c r="F153" s="11"/>
      <c r="G153" s="11"/>
      <c r="H153" s="11"/>
      <c r="I153" s="11"/>
      <c r="J153" s="11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M153" s="8"/>
      <c r="BN153" s="8"/>
      <c r="BO153" s="8"/>
      <c r="BP153" s="8"/>
      <c r="BQ153" s="8"/>
      <c r="BR153" s="8"/>
      <c r="BY153" s="8"/>
      <c r="BZ153" s="8"/>
      <c r="CA153" s="8"/>
      <c r="CB153" s="8"/>
      <c r="CC153" s="8"/>
      <c r="CD153" s="8"/>
      <c r="CK153" s="8"/>
      <c r="CL153" s="8"/>
      <c r="CM153" s="8"/>
      <c r="CN153" s="8"/>
      <c r="CO153" s="8"/>
      <c r="CP153" s="8"/>
      <c r="CW153" s="8"/>
      <c r="CX153" s="8"/>
      <c r="CY153" s="8"/>
      <c r="CZ153" s="8"/>
      <c r="DA153" s="8"/>
      <c r="DB153" s="8"/>
      <c r="DI153" s="8"/>
      <c r="DJ153" s="8"/>
      <c r="DK153" s="8"/>
      <c r="DL153" s="8"/>
      <c r="DM153" s="8"/>
      <c r="DN153" s="8"/>
      <c r="DU153" s="8"/>
      <c r="DV153" s="8"/>
      <c r="DW153" s="8"/>
      <c r="DX153" s="8"/>
      <c r="DY153" s="8"/>
      <c r="DZ153" s="8"/>
      <c r="EG153" s="8"/>
      <c r="EH153" s="8"/>
      <c r="EI153" s="8"/>
      <c r="EJ153" s="8"/>
      <c r="EK153" s="8"/>
      <c r="EL153" s="8"/>
      <c r="ES153" s="8"/>
      <c r="ET153" s="8"/>
      <c r="EU153" s="8"/>
      <c r="EV153" s="8"/>
      <c r="EW153" s="8"/>
      <c r="EX153" s="8"/>
      <c r="FE153" s="8"/>
      <c r="FF153" s="8"/>
      <c r="FG153" s="8"/>
      <c r="FH153" s="8"/>
      <c r="FI153" s="8"/>
      <c r="FJ153" s="8"/>
      <c r="FQ153" s="8"/>
      <c r="FR153" s="8"/>
      <c r="FS153" s="8"/>
      <c r="FT153" s="8"/>
      <c r="FU153" s="8"/>
      <c r="FV153" s="8"/>
      <c r="GC153" s="8"/>
      <c r="GD153" s="8"/>
      <c r="GE153" s="8"/>
      <c r="GF153" s="8"/>
      <c r="GG153" s="8"/>
      <c r="GH153" s="8"/>
      <c r="GO153" s="8"/>
      <c r="GP153" s="8"/>
      <c r="GQ153" s="8"/>
      <c r="GR153" s="8"/>
      <c r="GS153" s="8"/>
      <c r="GT153" s="8"/>
      <c r="HA153" s="8"/>
      <c r="HB153" s="8"/>
      <c r="HC153" s="8"/>
      <c r="HD153" s="8"/>
      <c r="HE153" s="8"/>
      <c r="HF153" s="8"/>
      <c r="HM153" s="8"/>
      <c r="HN153" s="8"/>
      <c r="HO153" s="8"/>
      <c r="HP153" s="8"/>
      <c r="HQ153" s="8"/>
      <c r="HR153" s="8"/>
      <c r="HY153" s="8"/>
      <c r="HZ153" s="8"/>
      <c r="IA153" s="8"/>
      <c r="IB153" s="8"/>
      <c r="IC153" s="8"/>
      <c r="ID153" s="8"/>
    </row>
    <row r="154" spans="1:238" ht="12.75">
      <c r="A154" s="9"/>
      <c r="B154" s="11"/>
      <c r="C154" s="11"/>
      <c r="D154" s="8"/>
      <c r="E154" s="11"/>
      <c r="F154" s="11"/>
      <c r="G154" s="11"/>
      <c r="H154" s="11"/>
      <c r="I154" s="11"/>
      <c r="J154" s="11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M154" s="8"/>
      <c r="BN154" s="8"/>
      <c r="BO154" s="8"/>
      <c r="BP154" s="8"/>
      <c r="BQ154" s="8"/>
      <c r="BR154" s="8"/>
      <c r="BY154" s="8"/>
      <c r="BZ154" s="8"/>
      <c r="CA154" s="8"/>
      <c r="CB154" s="8"/>
      <c r="CC154" s="8"/>
      <c r="CD154" s="8"/>
      <c r="CK154" s="8"/>
      <c r="CL154" s="8"/>
      <c r="CM154" s="8"/>
      <c r="CN154" s="8"/>
      <c r="CO154" s="8"/>
      <c r="CP154" s="8"/>
      <c r="CW154" s="8"/>
      <c r="CX154" s="8"/>
      <c r="CY154" s="8"/>
      <c r="CZ154" s="8"/>
      <c r="DA154" s="8"/>
      <c r="DB154" s="8"/>
      <c r="DI154" s="8"/>
      <c r="DJ154" s="8"/>
      <c r="DK154" s="8"/>
      <c r="DL154" s="8"/>
      <c r="DM154" s="8"/>
      <c r="DN154" s="8"/>
      <c r="DU154" s="8"/>
      <c r="DV154" s="8"/>
      <c r="DW154" s="8"/>
      <c r="DX154" s="8"/>
      <c r="DY154" s="8"/>
      <c r="DZ154" s="8"/>
      <c r="EG154" s="8"/>
      <c r="EH154" s="8"/>
      <c r="EI154" s="8"/>
      <c r="EJ154" s="8"/>
      <c r="EK154" s="8"/>
      <c r="EL154" s="8"/>
      <c r="ES154" s="8"/>
      <c r="ET154" s="8"/>
      <c r="EU154" s="8"/>
      <c r="EV154" s="8"/>
      <c r="EW154" s="8"/>
      <c r="EX154" s="8"/>
      <c r="FE154" s="8"/>
      <c r="FF154" s="8"/>
      <c r="FG154" s="8"/>
      <c r="FH154" s="8"/>
      <c r="FI154" s="8"/>
      <c r="FJ154" s="8"/>
      <c r="FQ154" s="8"/>
      <c r="FR154" s="8"/>
      <c r="FS154" s="8"/>
      <c r="FT154" s="8"/>
      <c r="FU154" s="8"/>
      <c r="FV154" s="8"/>
      <c r="GC154" s="8"/>
      <c r="GD154" s="8"/>
      <c r="GE154" s="8"/>
      <c r="GF154" s="8"/>
      <c r="GG154" s="8"/>
      <c r="GH154" s="8"/>
      <c r="GO154" s="8"/>
      <c r="GP154" s="8"/>
      <c r="GQ154" s="8"/>
      <c r="GR154" s="8"/>
      <c r="GS154" s="8"/>
      <c r="GT154" s="8"/>
      <c r="HA154" s="8"/>
      <c r="HB154" s="8"/>
      <c r="HC154" s="8"/>
      <c r="HD154" s="8"/>
      <c r="HE154" s="8"/>
      <c r="HF154" s="8"/>
      <c r="HM154" s="8"/>
      <c r="HN154" s="8"/>
      <c r="HO154" s="8"/>
      <c r="HP154" s="8"/>
      <c r="HQ154" s="8"/>
      <c r="HR154" s="8"/>
      <c r="HY154" s="8"/>
      <c r="HZ154" s="8"/>
      <c r="IA154" s="8"/>
      <c r="IB154" s="8"/>
      <c r="IC154" s="8"/>
      <c r="ID154" s="8"/>
    </row>
    <row r="155" spans="1:238" ht="12.75">
      <c r="A155" s="9"/>
      <c r="B155" s="11"/>
      <c r="C155" s="11"/>
      <c r="D155" s="8"/>
      <c r="E155" s="11"/>
      <c r="F155" s="11"/>
      <c r="G155" s="11"/>
      <c r="H155" s="11"/>
      <c r="I155" s="11"/>
      <c r="J155" s="11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M155" s="8"/>
      <c r="BN155" s="8"/>
      <c r="BO155" s="8"/>
      <c r="BP155" s="8"/>
      <c r="BQ155" s="8"/>
      <c r="BR155" s="8"/>
      <c r="BY155" s="8"/>
      <c r="BZ155" s="8"/>
      <c r="CA155" s="8"/>
      <c r="CB155" s="8"/>
      <c r="CC155" s="8"/>
      <c r="CD155" s="8"/>
      <c r="CK155" s="8"/>
      <c r="CL155" s="8"/>
      <c r="CM155" s="8"/>
      <c r="CN155" s="8"/>
      <c r="CO155" s="8"/>
      <c r="CP155" s="8"/>
      <c r="CW155" s="8"/>
      <c r="CX155" s="8"/>
      <c r="CY155" s="8"/>
      <c r="CZ155" s="8"/>
      <c r="DA155" s="8"/>
      <c r="DB155" s="8"/>
      <c r="DI155" s="8"/>
      <c r="DJ155" s="8"/>
      <c r="DK155" s="8"/>
      <c r="DL155" s="8"/>
      <c r="DM155" s="8"/>
      <c r="DN155" s="8"/>
      <c r="DU155" s="8"/>
      <c r="DV155" s="8"/>
      <c r="DW155" s="8"/>
      <c r="DX155" s="8"/>
      <c r="DY155" s="8"/>
      <c r="DZ155" s="8"/>
      <c r="EG155" s="8"/>
      <c r="EH155" s="8"/>
      <c r="EI155" s="8"/>
      <c r="EJ155" s="8"/>
      <c r="EK155" s="8"/>
      <c r="EL155" s="8"/>
      <c r="ES155" s="8"/>
      <c r="ET155" s="8"/>
      <c r="EU155" s="8"/>
      <c r="EV155" s="8"/>
      <c r="EW155" s="8"/>
      <c r="EX155" s="8"/>
      <c r="FE155" s="8"/>
      <c r="FF155" s="8"/>
      <c r="FG155" s="8"/>
      <c r="FH155" s="8"/>
      <c r="FI155" s="8"/>
      <c r="FJ155" s="8"/>
      <c r="FQ155" s="8"/>
      <c r="FR155" s="8"/>
      <c r="FS155" s="8"/>
      <c r="FT155" s="8"/>
      <c r="FU155" s="8"/>
      <c r="FV155" s="8"/>
      <c r="GC155" s="8"/>
      <c r="GD155" s="8"/>
      <c r="GE155" s="8"/>
      <c r="GF155" s="8"/>
      <c r="GG155" s="8"/>
      <c r="GH155" s="8"/>
      <c r="GO155" s="8"/>
      <c r="GP155" s="8"/>
      <c r="GQ155" s="8"/>
      <c r="GR155" s="8"/>
      <c r="GS155" s="8"/>
      <c r="GT155" s="8"/>
      <c r="HA155" s="8"/>
      <c r="HB155" s="8"/>
      <c r="HC155" s="8"/>
      <c r="HD155" s="8"/>
      <c r="HE155" s="8"/>
      <c r="HF155" s="8"/>
      <c r="HM155" s="8"/>
      <c r="HN155" s="8"/>
      <c r="HO155" s="8"/>
      <c r="HP155" s="8"/>
      <c r="HQ155" s="8"/>
      <c r="HR155" s="8"/>
      <c r="HY155" s="8"/>
      <c r="HZ155" s="8"/>
      <c r="IA155" s="8"/>
      <c r="IB155" s="8"/>
      <c r="IC155" s="8"/>
      <c r="ID155" s="8"/>
    </row>
    <row r="156" spans="1:238" ht="12.75">
      <c r="A156" s="9"/>
      <c r="B156" s="11"/>
      <c r="C156" s="11"/>
      <c r="D156" s="8"/>
      <c r="E156" s="11"/>
      <c r="F156" s="11"/>
      <c r="G156" s="11"/>
      <c r="H156" s="11"/>
      <c r="I156" s="11"/>
      <c r="J156" s="11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M156" s="8"/>
      <c r="BN156" s="8"/>
      <c r="BO156" s="8"/>
      <c r="BP156" s="8"/>
      <c r="BQ156" s="8"/>
      <c r="BR156" s="8"/>
      <c r="BY156" s="8"/>
      <c r="BZ156" s="8"/>
      <c r="CA156" s="8"/>
      <c r="CB156" s="8"/>
      <c r="CC156" s="8"/>
      <c r="CD156" s="8"/>
      <c r="CK156" s="8"/>
      <c r="CL156" s="8"/>
      <c r="CM156" s="8"/>
      <c r="CN156" s="8"/>
      <c r="CO156" s="8"/>
      <c r="CP156" s="8"/>
      <c r="CW156" s="8"/>
      <c r="CX156" s="8"/>
      <c r="CY156" s="8"/>
      <c r="CZ156" s="8"/>
      <c r="DA156" s="8"/>
      <c r="DB156" s="8"/>
      <c r="DI156" s="8"/>
      <c r="DJ156" s="8"/>
      <c r="DK156" s="8"/>
      <c r="DL156" s="8"/>
      <c r="DM156" s="8"/>
      <c r="DN156" s="8"/>
      <c r="DU156" s="8"/>
      <c r="DV156" s="8"/>
      <c r="DW156" s="8"/>
      <c r="DX156" s="8"/>
      <c r="DY156" s="8"/>
      <c r="DZ156" s="8"/>
      <c r="EG156" s="8"/>
      <c r="EH156" s="8"/>
      <c r="EI156" s="8"/>
      <c r="EJ156" s="8"/>
      <c r="EK156" s="8"/>
      <c r="EL156" s="8"/>
      <c r="ES156" s="8"/>
      <c r="ET156" s="8"/>
      <c r="EU156" s="8"/>
      <c r="EV156" s="8"/>
      <c r="EW156" s="8"/>
      <c r="EX156" s="8"/>
      <c r="FE156" s="8"/>
      <c r="FF156" s="8"/>
      <c r="FG156" s="8"/>
      <c r="FH156" s="8"/>
      <c r="FI156" s="8"/>
      <c r="FJ156" s="8"/>
      <c r="FQ156" s="8"/>
      <c r="FR156" s="8"/>
      <c r="FS156" s="8"/>
      <c r="FT156" s="8"/>
      <c r="FU156" s="8"/>
      <c r="FV156" s="8"/>
      <c r="GC156" s="8"/>
      <c r="GD156" s="8"/>
      <c r="GE156" s="8"/>
      <c r="GF156" s="8"/>
      <c r="GG156" s="8"/>
      <c r="GH156" s="8"/>
      <c r="GO156" s="8"/>
      <c r="GP156" s="8"/>
      <c r="GQ156" s="8"/>
      <c r="GR156" s="8"/>
      <c r="GS156" s="8"/>
      <c r="GT156" s="8"/>
      <c r="HA156" s="8"/>
      <c r="HB156" s="8"/>
      <c r="HC156" s="8"/>
      <c r="HD156" s="8"/>
      <c r="HE156" s="8"/>
      <c r="HF156" s="8"/>
      <c r="HM156" s="8"/>
      <c r="HN156" s="8"/>
      <c r="HO156" s="8"/>
      <c r="HP156" s="8"/>
      <c r="HQ156" s="8"/>
      <c r="HR156" s="8"/>
      <c r="HY156" s="8"/>
      <c r="HZ156" s="8"/>
      <c r="IA156" s="8"/>
      <c r="IB156" s="8"/>
      <c r="IC156" s="8"/>
      <c r="ID156" s="8"/>
    </row>
    <row r="157" spans="1:238" ht="12.75">
      <c r="A157" s="9"/>
      <c r="B157" s="11"/>
      <c r="C157" s="11"/>
      <c r="D157" s="8"/>
      <c r="E157" s="11"/>
      <c r="F157" s="11"/>
      <c r="G157" s="11"/>
      <c r="H157" s="11"/>
      <c r="I157" s="11"/>
      <c r="J157" s="11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M157" s="8"/>
      <c r="BN157" s="8"/>
      <c r="BO157" s="8"/>
      <c r="BP157" s="8"/>
      <c r="BQ157" s="8"/>
      <c r="BR157" s="8"/>
      <c r="BY157" s="8"/>
      <c r="BZ157" s="8"/>
      <c r="CA157" s="8"/>
      <c r="CB157" s="8"/>
      <c r="CC157" s="8"/>
      <c r="CD157" s="8"/>
      <c r="CK157" s="8"/>
      <c r="CL157" s="8"/>
      <c r="CM157" s="8"/>
      <c r="CN157" s="8"/>
      <c r="CO157" s="8"/>
      <c r="CP157" s="8"/>
      <c r="CW157" s="8"/>
      <c r="CX157" s="8"/>
      <c r="CY157" s="8"/>
      <c r="CZ157" s="8"/>
      <c r="DA157" s="8"/>
      <c r="DB157" s="8"/>
      <c r="DI157" s="8"/>
      <c r="DJ157" s="8"/>
      <c r="DK157" s="8"/>
      <c r="DL157" s="8"/>
      <c r="DM157" s="8"/>
      <c r="DN157" s="8"/>
      <c r="DU157" s="8"/>
      <c r="DV157" s="8"/>
      <c r="DW157" s="8"/>
      <c r="DX157" s="8"/>
      <c r="DY157" s="8"/>
      <c r="DZ157" s="8"/>
      <c r="EG157" s="8"/>
      <c r="EH157" s="8"/>
      <c r="EI157" s="8"/>
      <c r="EJ157" s="8"/>
      <c r="EK157" s="8"/>
      <c r="EL157" s="8"/>
      <c r="ES157" s="8"/>
      <c r="ET157" s="8"/>
      <c r="EU157" s="8"/>
      <c r="EV157" s="8"/>
      <c r="EW157" s="8"/>
      <c r="EX157" s="8"/>
      <c r="FE157" s="8"/>
      <c r="FF157" s="8"/>
      <c r="FG157" s="8"/>
      <c r="FH157" s="8"/>
      <c r="FI157" s="8"/>
      <c r="FJ157" s="8"/>
      <c r="FQ157" s="8"/>
      <c r="FR157" s="8"/>
      <c r="FS157" s="8"/>
      <c r="FT157" s="8"/>
      <c r="FU157" s="8"/>
      <c r="FV157" s="8"/>
      <c r="GC157" s="8"/>
      <c r="GD157" s="8"/>
      <c r="GE157" s="8"/>
      <c r="GF157" s="8"/>
      <c r="GG157" s="8"/>
      <c r="GH157" s="8"/>
      <c r="GO157" s="8"/>
      <c r="GP157" s="8"/>
      <c r="GQ157" s="8"/>
      <c r="GR157" s="8"/>
      <c r="GS157" s="8"/>
      <c r="GT157" s="8"/>
      <c r="HA157" s="8"/>
      <c r="HB157" s="8"/>
      <c r="HC157" s="8"/>
      <c r="HD157" s="8"/>
      <c r="HE157" s="8"/>
      <c r="HF157" s="8"/>
      <c r="HM157" s="8"/>
      <c r="HN157" s="8"/>
      <c r="HO157" s="8"/>
      <c r="HP157" s="8"/>
      <c r="HQ157" s="8"/>
      <c r="HR157" s="8"/>
      <c r="HY157" s="8"/>
      <c r="HZ157" s="8"/>
      <c r="IA157" s="8"/>
      <c r="IB157" s="8"/>
      <c r="IC157" s="8"/>
      <c r="ID157" s="8"/>
    </row>
    <row r="158" spans="1:238" ht="12.75">
      <c r="A158" s="9"/>
      <c r="B158" s="11"/>
      <c r="C158" s="11"/>
      <c r="D158" s="8"/>
      <c r="E158" s="11"/>
      <c r="F158" s="11"/>
      <c r="G158" s="11"/>
      <c r="H158" s="11"/>
      <c r="I158" s="11"/>
      <c r="J158" s="11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M158" s="8"/>
      <c r="BN158" s="8"/>
      <c r="BO158" s="8"/>
      <c r="BP158" s="8"/>
      <c r="BQ158" s="8"/>
      <c r="BR158" s="8"/>
      <c r="BY158" s="8"/>
      <c r="BZ158" s="8"/>
      <c r="CA158" s="8"/>
      <c r="CB158" s="8"/>
      <c r="CC158" s="8"/>
      <c r="CD158" s="8"/>
      <c r="CK158" s="8"/>
      <c r="CL158" s="8"/>
      <c r="CM158" s="8"/>
      <c r="CN158" s="8"/>
      <c r="CO158" s="8"/>
      <c r="CP158" s="8"/>
      <c r="CW158" s="8"/>
      <c r="CX158" s="8"/>
      <c r="CY158" s="8"/>
      <c r="CZ158" s="8"/>
      <c r="DA158" s="8"/>
      <c r="DB158" s="8"/>
      <c r="DI158" s="8"/>
      <c r="DJ158" s="8"/>
      <c r="DK158" s="8"/>
      <c r="DL158" s="8"/>
      <c r="DM158" s="8"/>
      <c r="DN158" s="8"/>
      <c r="DU158" s="8"/>
      <c r="DV158" s="8"/>
      <c r="DW158" s="8"/>
      <c r="DX158" s="8"/>
      <c r="DY158" s="8"/>
      <c r="DZ158" s="8"/>
      <c r="EG158" s="8"/>
      <c r="EH158" s="8"/>
      <c r="EI158" s="8"/>
      <c r="EJ158" s="8"/>
      <c r="EK158" s="8"/>
      <c r="EL158" s="8"/>
      <c r="ES158" s="8"/>
      <c r="ET158" s="8"/>
      <c r="EU158" s="8"/>
      <c r="EV158" s="8"/>
      <c r="EW158" s="8"/>
      <c r="EX158" s="8"/>
      <c r="FE158" s="8"/>
      <c r="FF158" s="8"/>
      <c r="FG158" s="8"/>
      <c r="FH158" s="8"/>
      <c r="FI158" s="8"/>
      <c r="FJ158" s="8"/>
      <c r="FQ158" s="8"/>
      <c r="FR158" s="8"/>
      <c r="FS158" s="8"/>
      <c r="FT158" s="8"/>
      <c r="FU158" s="8"/>
      <c r="FV158" s="8"/>
      <c r="GC158" s="8"/>
      <c r="GD158" s="8"/>
      <c r="GE158" s="8"/>
      <c r="GF158" s="8"/>
      <c r="GG158" s="8"/>
      <c r="GH158" s="8"/>
      <c r="GO158" s="8"/>
      <c r="GP158" s="8"/>
      <c r="GQ158" s="8"/>
      <c r="GR158" s="8"/>
      <c r="GS158" s="8"/>
      <c r="GT158" s="8"/>
      <c r="HA158" s="8"/>
      <c r="HB158" s="8"/>
      <c r="HC158" s="8"/>
      <c r="HD158" s="8"/>
      <c r="HE158" s="8"/>
      <c r="HF158" s="8"/>
      <c r="HM158" s="8"/>
      <c r="HN158" s="8"/>
      <c r="HO158" s="8"/>
      <c r="HP158" s="8"/>
      <c r="HQ158" s="8"/>
      <c r="HR158" s="8"/>
      <c r="HY158" s="8"/>
      <c r="HZ158" s="8"/>
      <c r="IA158" s="8"/>
      <c r="IB158" s="8"/>
      <c r="IC158" s="8"/>
      <c r="ID158" s="8"/>
    </row>
    <row r="159" spans="1:238" ht="12.75">
      <c r="A159" s="9"/>
      <c r="B159" s="11"/>
      <c r="C159" s="11"/>
      <c r="D159" s="8"/>
      <c r="E159" s="11"/>
      <c r="F159" s="11"/>
      <c r="G159" s="11"/>
      <c r="H159" s="11"/>
      <c r="I159" s="11"/>
      <c r="J159" s="11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M159" s="8"/>
      <c r="BN159" s="8"/>
      <c r="BO159" s="8"/>
      <c r="BP159" s="8"/>
      <c r="BQ159" s="8"/>
      <c r="BR159" s="8"/>
      <c r="BY159" s="8"/>
      <c r="BZ159" s="8"/>
      <c r="CA159" s="8"/>
      <c r="CB159" s="8"/>
      <c r="CC159" s="8"/>
      <c r="CD159" s="8"/>
      <c r="CK159" s="8"/>
      <c r="CL159" s="8"/>
      <c r="CM159" s="8"/>
      <c r="CN159" s="8"/>
      <c r="CO159" s="8"/>
      <c r="CP159" s="8"/>
      <c r="CW159" s="8"/>
      <c r="CX159" s="8"/>
      <c r="CY159" s="8"/>
      <c r="CZ159" s="8"/>
      <c r="DA159" s="8"/>
      <c r="DB159" s="8"/>
      <c r="DI159" s="8"/>
      <c r="DJ159" s="8"/>
      <c r="DK159" s="8"/>
      <c r="DL159" s="8"/>
      <c r="DM159" s="8"/>
      <c r="DN159" s="8"/>
      <c r="DU159" s="8"/>
      <c r="DV159" s="8"/>
      <c r="DW159" s="8"/>
      <c r="DX159" s="8"/>
      <c r="DY159" s="8"/>
      <c r="DZ159" s="8"/>
      <c r="EG159" s="8"/>
      <c r="EH159" s="8"/>
      <c r="EI159" s="8"/>
      <c r="EJ159" s="8"/>
      <c r="EK159" s="8"/>
      <c r="EL159" s="8"/>
      <c r="ES159" s="8"/>
      <c r="ET159" s="8"/>
      <c r="EU159" s="8"/>
      <c r="EV159" s="8"/>
      <c r="EW159" s="8"/>
      <c r="EX159" s="8"/>
      <c r="FE159" s="8"/>
      <c r="FF159" s="8"/>
      <c r="FG159" s="8"/>
      <c r="FH159" s="8"/>
      <c r="FI159" s="8"/>
      <c r="FJ159" s="8"/>
      <c r="FQ159" s="8"/>
      <c r="FR159" s="8"/>
      <c r="FS159" s="8"/>
      <c r="FT159" s="8"/>
      <c r="FU159" s="8"/>
      <c r="FV159" s="8"/>
      <c r="GC159" s="8"/>
      <c r="GD159" s="8"/>
      <c r="GE159" s="8"/>
      <c r="GF159" s="8"/>
      <c r="GG159" s="8"/>
      <c r="GH159" s="8"/>
      <c r="GO159" s="8"/>
      <c r="GP159" s="8"/>
      <c r="GQ159" s="8"/>
      <c r="GR159" s="8"/>
      <c r="GS159" s="8"/>
      <c r="GT159" s="8"/>
      <c r="HA159" s="8"/>
      <c r="HB159" s="8"/>
      <c r="HC159" s="8"/>
      <c r="HD159" s="8"/>
      <c r="HE159" s="8"/>
      <c r="HF159" s="8"/>
      <c r="HM159" s="8"/>
      <c r="HN159" s="8"/>
      <c r="HO159" s="8"/>
      <c r="HP159" s="8"/>
      <c r="HQ159" s="8"/>
      <c r="HR159" s="8"/>
      <c r="HY159" s="8"/>
      <c r="HZ159" s="8"/>
      <c r="IA159" s="8"/>
      <c r="IB159" s="8"/>
      <c r="IC159" s="8"/>
      <c r="ID159" s="8"/>
    </row>
    <row r="160" spans="1:238" ht="12.75">
      <c r="A160" s="9"/>
      <c r="B160" s="11"/>
      <c r="C160" s="11"/>
      <c r="D160" s="8"/>
      <c r="E160" s="11"/>
      <c r="F160" s="11"/>
      <c r="G160" s="11"/>
      <c r="H160" s="11"/>
      <c r="I160" s="11"/>
      <c r="J160" s="11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M160" s="8"/>
      <c r="BN160" s="8"/>
      <c r="BO160" s="8"/>
      <c r="BP160" s="8"/>
      <c r="BQ160" s="8"/>
      <c r="BR160" s="8"/>
      <c r="BY160" s="8"/>
      <c r="BZ160" s="8"/>
      <c r="CA160" s="8"/>
      <c r="CB160" s="8"/>
      <c r="CC160" s="8"/>
      <c r="CD160" s="8"/>
      <c r="CK160" s="8"/>
      <c r="CL160" s="8"/>
      <c r="CM160" s="8"/>
      <c r="CN160" s="8"/>
      <c r="CO160" s="8"/>
      <c r="CP160" s="8"/>
      <c r="CW160" s="8"/>
      <c r="CX160" s="8"/>
      <c r="CY160" s="8"/>
      <c r="CZ160" s="8"/>
      <c r="DA160" s="8"/>
      <c r="DB160" s="8"/>
      <c r="DI160" s="8"/>
      <c r="DJ160" s="8"/>
      <c r="DK160" s="8"/>
      <c r="DL160" s="8"/>
      <c r="DM160" s="8"/>
      <c r="DN160" s="8"/>
      <c r="DU160" s="8"/>
      <c r="DV160" s="8"/>
      <c r="DW160" s="8"/>
      <c r="DX160" s="8"/>
      <c r="DY160" s="8"/>
      <c r="DZ160" s="8"/>
      <c r="EG160" s="8"/>
      <c r="EH160" s="8"/>
      <c r="EI160" s="8"/>
      <c r="EJ160" s="8"/>
      <c r="EK160" s="8"/>
      <c r="EL160" s="8"/>
      <c r="ES160" s="8"/>
      <c r="ET160" s="8"/>
      <c r="EU160" s="8"/>
      <c r="EV160" s="8"/>
      <c r="EW160" s="8"/>
      <c r="EX160" s="8"/>
      <c r="FE160" s="8"/>
      <c r="FF160" s="8"/>
      <c r="FG160" s="8"/>
      <c r="FH160" s="8"/>
      <c r="FI160" s="8"/>
      <c r="FJ160" s="8"/>
      <c r="FQ160" s="8"/>
      <c r="FR160" s="8"/>
      <c r="FS160" s="8"/>
      <c r="FT160" s="8"/>
      <c r="FU160" s="8"/>
      <c r="FV160" s="8"/>
      <c r="GC160" s="8"/>
      <c r="GD160" s="8"/>
      <c r="GE160" s="8"/>
      <c r="GF160" s="8"/>
      <c r="GG160" s="8"/>
      <c r="GH160" s="8"/>
      <c r="GO160" s="8"/>
      <c r="GP160" s="8"/>
      <c r="GQ160" s="8"/>
      <c r="GR160" s="8"/>
      <c r="GS160" s="8"/>
      <c r="GT160" s="8"/>
      <c r="HA160" s="8"/>
      <c r="HB160" s="8"/>
      <c r="HC160" s="8"/>
      <c r="HD160" s="8"/>
      <c r="HE160" s="8"/>
      <c r="HF160" s="8"/>
      <c r="HM160" s="8"/>
      <c r="HN160" s="8"/>
      <c r="HO160" s="8"/>
      <c r="HP160" s="8"/>
      <c r="HQ160" s="8"/>
      <c r="HR160" s="8"/>
      <c r="HY160" s="8"/>
      <c r="HZ160" s="8"/>
      <c r="IA160" s="8"/>
      <c r="IB160" s="8"/>
      <c r="IC160" s="8"/>
      <c r="ID160" s="8"/>
    </row>
    <row r="161" spans="1:238" ht="12.75">
      <c r="A161" s="9"/>
      <c r="B161" s="11"/>
      <c r="C161" s="11"/>
      <c r="D161" s="8"/>
      <c r="E161" s="11"/>
      <c r="F161" s="11"/>
      <c r="G161" s="11"/>
      <c r="H161" s="11"/>
      <c r="I161" s="11"/>
      <c r="J161" s="11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M161" s="8"/>
      <c r="BN161" s="8"/>
      <c r="BO161" s="8"/>
      <c r="BP161" s="8"/>
      <c r="BQ161" s="8"/>
      <c r="BR161" s="8"/>
      <c r="BY161" s="8"/>
      <c r="BZ161" s="8"/>
      <c r="CA161" s="8"/>
      <c r="CB161" s="8"/>
      <c r="CC161" s="8"/>
      <c r="CD161" s="8"/>
      <c r="CK161" s="8"/>
      <c r="CL161" s="8"/>
      <c r="CM161" s="8"/>
      <c r="CN161" s="8"/>
      <c r="CO161" s="8"/>
      <c r="CP161" s="8"/>
      <c r="CW161" s="8"/>
      <c r="CX161" s="8"/>
      <c r="CY161" s="8"/>
      <c r="CZ161" s="8"/>
      <c r="DA161" s="8"/>
      <c r="DB161" s="8"/>
      <c r="DI161" s="8"/>
      <c r="DJ161" s="8"/>
      <c r="DK161" s="8"/>
      <c r="DL161" s="8"/>
      <c r="DM161" s="8"/>
      <c r="DN161" s="8"/>
      <c r="DU161" s="8"/>
      <c r="DV161" s="8"/>
      <c r="DW161" s="8"/>
      <c r="DX161" s="8"/>
      <c r="DY161" s="8"/>
      <c r="DZ161" s="8"/>
      <c r="EG161" s="8"/>
      <c r="EH161" s="8"/>
      <c r="EI161" s="8"/>
      <c r="EJ161" s="8"/>
      <c r="EK161" s="8"/>
      <c r="EL161" s="8"/>
      <c r="ES161" s="8"/>
      <c r="ET161" s="8"/>
      <c r="EU161" s="8"/>
      <c r="EV161" s="8"/>
      <c r="EW161" s="8"/>
      <c r="EX161" s="8"/>
      <c r="FE161" s="8"/>
      <c r="FF161" s="8"/>
      <c r="FG161" s="8"/>
      <c r="FH161" s="8"/>
      <c r="FI161" s="8"/>
      <c r="FJ161" s="8"/>
      <c r="FQ161" s="8"/>
      <c r="FR161" s="8"/>
      <c r="FS161" s="8"/>
      <c r="FT161" s="8"/>
      <c r="FU161" s="8"/>
      <c r="FV161" s="8"/>
      <c r="GC161" s="8"/>
      <c r="GD161" s="8"/>
      <c r="GE161" s="8"/>
      <c r="GF161" s="8"/>
      <c r="GG161" s="8"/>
      <c r="GH161" s="8"/>
      <c r="GO161" s="8"/>
      <c r="GP161" s="8"/>
      <c r="GQ161" s="8"/>
      <c r="GR161" s="8"/>
      <c r="GS161" s="8"/>
      <c r="GT161" s="8"/>
      <c r="HA161" s="8"/>
      <c r="HB161" s="8"/>
      <c r="HC161" s="8"/>
      <c r="HD161" s="8"/>
      <c r="HE161" s="8"/>
      <c r="HF161" s="8"/>
      <c r="HM161" s="8"/>
      <c r="HN161" s="8"/>
      <c r="HO161" s="8"/>
      <c r="HP161" s="8"/>
      <c r="HQ161" s="8"/>
      <c r="HR161" s="8"/>
      <c r="HY161" s="8"/>
      <c r="HZ161" s="8"/>
      <c r="IA161" s="8"/>
      <c r="IB161" s="8"/>
      <c r="IC161" s="8"/>
      <c r="ID161" s="8"/>
    </row>
    <row r="162" spans="1:238" ht="12.75">
      <c r="A162" s="9"/>
      <c r="B162" s="11"/>
      <c r="C162" s="11"/>
      <c r="D162" s="8"/>
      <c r="E162" s="11"/>
      <c r="F162" s="11"/>
      <c r="G162" s="11"/>
      <c r="H162" s="11"/>
      <c r="I162" s="11"/>
      <c r="J162" s="11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M162" s="8"/>
      <c r="BN162" s="8"/>
      <c r="BO162" s="8"/>
      <c r="BP162" s="8"/>
      <c r="BQ162" s="8"/>
      <c r="BR162" s="8"/>
      <c r="BY162" s="8"/>
      <c r="BZ162" s="8"/>
      <c r="CA162" s="8"/>
      <c r="CB162" s="8"/>
      <c r="CC162" s="8"/>
      <c r="CD162" s="8"/>
      <c r="CK162" s="8"/>
      <c r="CL162" s="8"/>
      <c r="CM162" s="8"/>
      <c r="CN162" s="8"/>
      <c r="CO162" s="8"/>
      <c r="CP162" s="8"/>
      <c r="CW162" s="8"/>
      <c r="CX162" s="8"/>
      <c r="CY162" s="8"/>
      <c r="CZ162" s="8"/>
      <c r="DA162" s="8"/>
      <c r="DB162" s="8"/>
      <c r="DI162" s="8"/>
      <c r="DJ162" s="8"/>
      <c r="DK162" s="8"/>
      <c r="DL162" s="8"/>
      <c r="DM162" s="8"/>
      <c r="DN162" s="8"/>
      <c r="DU162" s="8"/>
      <c r="DV162" s="8"/>
      <c r="DW162" s="8"/>
      <c r="DX162" s="8"/>
      <c r="DY162" s="8"/>
      <c r="DZ162" s="8"/>
      <c r="EG162" s="8"/>
      <c r="EH162" s="8"/>
      <c r="EI162" s="8"/>
      <c r="EJ162" s="8"/>
      <c r="EK162" s="8"/>
      <c r="EL162" s="8"/>
      <c r="ES162" s="8"/>
      <c r="ET162" s="8"/>
      <c r="EU162" s="8"/>
      <c r="EV162" s="8"/>
      <c r="EW162" s="8"/>
      <c r="EX162" s="8"/>
      <c r="FE162" s="8"/>
      <c r="FF162" s="8"/>
      <c r="FG162" s="8"/>
      <c r="FH162" s="8"/>
      <c r="FI162" s="8"/>
      <c r="FJ162" s="8"/>
      <c r="FQ162" s="8"/>
      <c r="FR162" s="8"/>
      <c r="FS162" s="8"/>
      <c r="FT162" s="8"/>
      <c r="FU162" s="8"/>
      <c r="FV162" s="8"/>
      <c r="GC162" s="8"/>
      <c r="GD162" s="8"/>
      <c r="GE162" s="8"/>
      <c r="GF162" s="8"/>
      <c r="GG162" s="8"/>
      <c r="GH162" s="8"/>
      <c r="GO162" s="8"/>
      <c r="GP162" s="8"/>
      <c r="GQ162" s="8"/>
      <c r="GR162" s="8"/>
      <c r="GS162" s="8"/>
      <c r="GT162" s="8"/>
      <c r="HA162" s="8"/>
      <c r="HB162" s="8"/>
      <c r="HC162" s="8"/>
      <c r="HD162" s="8"/>
      <c r="HE162" s="8"/>
      <c r="HF162" s="8"/>
      <c r="HM162" s="8"/>
      <c r="HN162" s="8"/>
      <c r="HO162" s="8"/>
      <c r="HP162" s="8"/>
      <c r="HQ162" s="8"/>
      <c r="HR162" s="8"/>
      <c r="HY162" s="8"/>
      <c r="HZ162" s="8"/>
      <c r="IA162" s="8"/>
      <c r="IB162" s="8"/>
      <c r="IC162" s="8"/>
      <c r="ID162" s="8"/>
    </row>
    <row r="163" spans="1:238" ht="12.75">
      <c r="A163" s="9"/>
      <c r="B163" s="11"/>
      <c r="C163" s="11"/>
      <c r="D163" s="8"/>
      <c r="E163" s="11"/>
      <c r="F163" s="11"/>
      <c r="G163" s="11"/>
      <c r="H163" s="11"/>
      <c r="I163" s="11"/>
      <c r="J163" s="11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M163" s="8"/>
      <c r="BN163" s="8"/>
      <c r="BO163" s="8"/>
      <c r="BP163" s="8"/>
      <c r="BQ163" s="8"/>
      <c r="BR163" s="8"/>
      <c r="BY163" s="8"/>
      <c r="BZ163" s="8"/>
      <c r="CA163" s="8"/>
      <c r="CB163" s="8"/>
      <c r="CC163" s="8"/>
      <c r="CD163" s="8"/>
      <c r="CK163" s="8"/>
      <c r="CL163" s="8"/>
      <c r="CM163" s="8"/>
      <c r="CN163" s="8"/>
      <c r="CO163" s="8"/>
      <c r="CP163" s="8"/>
      <c r="CW163" s="8"/>
      <c r="CX163" s="8"/>
      <c r="CY163" s="8"/>
      <c r="CZ163" s="8"/>
      <c r="DA163" s="8"/>
      <c r="DB163" s="8"/>
      <c r="DI163" s="8"/>
      <c r="DJ163" s="8"/>
      <c r="DK163" s="8"/>
      <c r="DL163" s="8"/>
      <c r="DM163" s="8"/>
      <c r="DN163" s="8"/>
      <c r="DU163" s="8"/>
      <c r="DV163" s="8"/>
      <c r="DW163" s="8"/>
      <c r="DX163" s="8"/>
      <c r="DY163" s="8"/>
      <c r="DZ163" s="8"/>
      <c r="EG163" s="8"/>
      <c r="EH163" s="8"/>
      <c r="EI163" s="8"/>
      <c r="EJ163" s="8"/>
      <c r="EK163" s="8"/>
      <c r="EL163" s="8"/>
      <c r="ES163" s="8"/>
      <c r="ET163" s="8"/>
      <c r="EU163" s="8"/>
      <c r="EV163" s="8"/>
      <c r="EW163" s="8"/>
      <c r="EX163" s="8"/>
      <c r="FE163" s="8"/>
      <c r="FF163" s="8"/>
      <c r="FG163" s="8"/>
      <c r="FH163" s="8"/>
      <c r="FI163" s="8"/>
      <c r="FJ163" s="8"/>
      <c r="FQ163" s="8"/>
      <c r="FR163" s="8"/>
      <c r="FS163" s="8"/>
      <c r="FT163" s="8"/>
      <c r="FU163" s="8"/>
      <c r="FV163" s="8"/>
      <c r="GC163" s="8"/>
      <c r="GD163" s="8"/>
      <c r="GE163" s="8"/>
      <c r="GF163" s="8"/>
      <c r="GG163" s="8"/>
      <c r="GH163" s="8"/>
      <c r="GO163" s="8"/>
      <c r="GP163" s="8"/>
      <c r="GQ163" s="8"/>
      <c r="GR163" s="8"/>
      <c r="GS163" s="8"/>
      <c r="GT163" s="8"/>
      <c r="HA163" s="8"/>
      <c r="HB163" s="8"/>
      <c r="HC163" s="8"/>
      <c r="HD163" s="8"/>
      <c r="HE163" s="8"/>
      <c r="HF163" s="8"/>
      <c r="HM163" s="8"/>
      <c r="HN163" s="8"/>
      <c r="HO163" s="8"/>
      <c r="HP163" s="8"/>
      <c r="HQ163" s="8"/>
      <c r="HR163" s="8"/>
      <c r="HY163" s="8"/>
      <c r="HZ163" s="8"/>
      <c r="IA163" s="8"/>
      <c r="IB163" s="8"/>
      <c r="IC163" s="8"/>
      <c r="ID163" s="8"/>
    </row>
    <row r="164" spans="1:238" ht="12.75">
      <c r="A164" s="9"/>
      <c r="B164" s="11"/>
      <c r="C164" s="11"/>
      <c r="D164" s="8"/>
      <c r="E164" s="11"/>
      <c r="F164" s="11"/>
      <c r="G164" s="11"/>
      <c r="H164" s="11"/>
      <c r="I164" s="11"/>
      <c r="J164" s="11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M164" s="8"/>
      <c r="BN164" s="8"/>
      <c r="BO164" s="8"/>
      <c r="BP164" s="8"/>
      <c r="BQ164" s="8"/>
      <c r="BR164" s="8"/>
      <c r="BY164" s="8"/>
      <c r="BZ164" s="8"/>
      <c r="CA164" s="8"/>
      <c r="CB164" s="8"/>
      <c r="CC164" s="8"/>
      <c r="CD164" s="8"/>
      <c r="CK164" s="8"/>
      <c r="CL164" s="8"/>
      <c r="CM164" s="8"/>
      <c r="CN164" s="8"/>
      <c r="CO164" s="8"/>
      <c r="CP164" s="8"/>
      <c r="CW164" s="8"/>
      <c r="CX164" s="8"/>
      <c r="CY164" s="8"/>
      <c r="CZ164" s="8"/>
      <c r="DA164" s="8"/>
      <c r="DB164" s="8"/>
      <c r="DI164" s="8"/>
      <c r="DJ164" s="8"/>
      <c r="DK164" s="8"/>
      <c r="DL164" s="8"/>
      <c r="DM164" s="8"/>
      <c r="DN164" s="8"/>
      <c r="DU164" s="8"/>
      <c r="DV164" s="8"/>
      <c r="DW164" s="8"/>
      <c r="DX164" s="8"/>
      <c r="DY164" s="8"/>
      <c r="DZ164" s="8"/>
      <c r="EG164" s="8"/>
      <c r="EH164" s="8"/>
      <c r="EI164" s="8"/>
      <c r="EJ164" s="8"/>
      <c r="EK164" s="8"/>
      <c r="EL164" s="8"/>
      <c r="ES164" s="8"/>
      <c r="ET164" s="8"/>
      <c r="EU164" s="8"/>
      <c r="EV164" s="8"/>
      <c r="EW164" s="8"/>
      <c r="EX164" s="8"/>
      <c r="FE164" s="8"/>
      <c r="FF164" s="8"/>
      <c r="FG164" s="8"/>
      <c r="FH164" s="8"/>
      <c r="FI164" s="8"/>
      <c r="FJ164" s="8"/>
      <c r="FQ164" s="8"/>
      <c r="FR164" s="8"/>
      <c r="FS164" s="8"/>
      <c r="FT164" s="8"/>
      <c r="FU164" s="8"/>
      <c r="FV164" s="8"/>
      <c r="GC164" s="8"/>
      <c r="GD164" s="8"/>
      <c r="GE164" s="8"/>
      <c r="GF164" s="8"/>
      <c r="GG164" s="8"/>
      <c r="GH164" s="8"/>
      <c r="GO164" s="8"/>
      <c r="GP164" s="8"/>
      <c r="GQ164" s="8"/>
      <c r="GR164" s="8"/>
      <c r="GS164" s="8"/>
      <c r="GT164" s="8"/>
      <c r="HA164" s="8"/>
      <c r="HB164" s="8"/>
      <c r="HC164" s="8"/>
      <c r="HD164" s="8"/>
      <c r="HE164" s="8"/>
      <c r="HF164" s="8"/>
      <c r="HM164" s="8"/>
      <c r="HN164" s="8"/>
      <c r="HO164" s="8"/>
      <c r="HP164" s="8"/>
      <c r="HQ164" s="8"/>
      <c r="HR164" s="8"/>
      <c r="HY164" s="8"/>
      <c r="HZ164" s="8"/>
      <c r="IA164" s="8"/>
      <c r="IB164" s="8"/>
      <c r="IC164" s="8"/>
      <c r="ID164" s="8"/>
    </row>
    <row r="165" spans="1:238" ht="12.75">
      <c r="A165" s="9"/>
      <c r="B165" s="11"/>
      <c r="C165" s="11"/>
      <c r="D165" s="8"/>
      <c r="E165" s="11"/>
      <c r="F165" s="11"/>
      <c r="G165" s="11"/>
      <c r="H165" s="11"/>
      <c r="I165" s="11"/>
      <c r="J165" s="11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M165" s="8"/>
      <c r="BN165" s="8"/>
      <c r="BO165" s="8"/>
      <c r="BP165" s="8"/>
      <c r="BQ165" s="8"/>
      <c r="BR165" s="8"/>
      <c r="BY165" s="8"/>
      <c r="BZ165" s="8"/>
      <c r="CA165" s="8"/>
      <c r="CB165" s="8"/>
      <c r="CC165" s="8"/>
      <c r="CD165" s="8"/>
      <c r="CK165" s="8"/>
      <c r="CL165" s="8"/>
      <c r="CM165" s="8"/>
      <c r="CN165" s="8"/>
      <c r="CO165" s="8"/>
      <c r="CP165" s="8"/>
      <c r="CW165" s="8"/>
      <c r="CX165" s="8"/>
      <c r="CY165" s="8"/>
      <c r="CZ165" s="8"/>
      <c r="DA165" s="8"/>
      <c r="DB165" s="8"/>
      <c r="DI165" s="8"/>
      <c r="DJ165" s="8"/>
      <c r="DK165" s="8"/>
      <c r="DL165" s="8"/>
      <c r="DM165" s="8"/>
      <c r="DN165" s="8"/>
      <c r="DU165" s="8"/>
      <c r="DV165" s="8"/>
      <c r="DW165" s="8"/>
      <c r="DX165" s="8"/>
      <c r="DY165" s="8"/>
      <c r="DZ165" s="8"/>
      <c r="EG165" s="8"/>
      <c r="EH165" s="8"/>
      <c r="EI165" s="8"/>
      <c r="EJ165" s="8"/>
      <c r="EK165" s="8"/>
      <c r="EL165" s="8"/>
      <c r="ES165" s="8"/>
      <c r="ET165" s="8"/>
      <c r="EU165" s="8"/>
      <c r="EV165" s="8"/>
      <c r="EW165" s="8"/>
      <c r="EX165" s="8"/>
      <c r="FE165" s="8"/>
      <c r="FF165" s="8"/>
      <c r="FG165" s="8"/>
      <c r="FH165" s="8"/>
      <c r="FI165" s="8"/>
      <c r="FJ165" s="8"/>
      <c r="FQ165" s="8"/>
      <c r="FR165" s="8"/>
      <c r="FS165" s="8"/>
      <c r="FT165" s="8"/>
      <c r="FU165" s="8"/>
      <c r="FV165" s="8"/>
      <c r="GC165" s="8"/>
      <c r="GD165" s="8"/>
      <c r="GE165" s="8"/>
      <c r="GF165" s="8"/>
      <c r="GG165" s="8"/>
      <c r="GH165" s="8"/>
      <c r="GO165" s="8"/>
      <c r="GP165" s="8"/>
      <c r="GQ165" s="8"/>
      <c r="GR165" s="8"/>
      <c r="GS165" s="8"/>
      <c r="GT165" s="8"/>
      <c r="HA165" s="8"/>
      <c r="HB165" s="8"/>
      <c r="HC165" s="8"/>
      <c r="HD165" s="8"/>
      <c r="HE165" s="8"/>
      <c r="HF165" s="8"/>
      <c r="HM165" s="8"/>
      <c r="HN165" s="8"/>
      <c r="HO165" s="8"/>
      <c r="HP165" s="8"/>
      <c r="HQ165" s="8"/>
      <c r="HR165" s="8"/>
      <c r="HY165" s="8"/>
      <c r="HZ165" s="8"/>
      <c r="IA165" s="8"/>
      <c r="IB165" s="8"/>
      <c r="IC165" s="8"/>
      <c r="ID165" s="8"/>
    </row>
    <row r="166" spans="1:238" ht="12.75">
      <c r="A166" s="9"/>
      <c r="B166" s="11"/>
      <c r="C166" s="11"/>
      <c r="D166" s="8"/>
      <c r="E166" s="11"/>
      <c r="F166" s="11"/>
      <c r="G166" s="11"/>
      <c r="H166" s="11"/>
      <c r="I166" s="11"/>
      <c r="J166" s="11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M166" s="8"/>
      <c r="BN166" s="8"/>
      <c r="BO166" s="8"/>
      <c r="BP166" s="8"/>
      <c r="BQ166" s="8"/>
      <c r="BR166" s="8"/>
      <c r="BY166" s="8"/>
      <c r="BZ166" s="8"/>
      <c r="CA166" s="8"/>
      <c r="CB166" s="8"/>
      <c r="CC166" s="8"/>
      <c r="CD166" s="8"/>
      <c r="CK166" s="8"/>
      <c r="CL166" s="8"/>
      <c r="CM166" s="8"/>
      <c r="CN166" s="8"/>
      <c r="CO166" s="8"/>
      <c r="CP166" s="8"/>
      <c r="CW166" s="8"/>
      <c r="CX166" s="8"/>
      <c r="CY166" s="8"/>
      <c r="CZ166" s="8"/>
      <c r="DA166" s="8"/>
      <c r="DB166" s="8"/>
      <c r="DI166" s="8"/>
      <c r="DJ166" s="8"/>
      <c r="DK166" s="8"/>
      <c r="DL166" s="8"/>
      <c r="DM166" s="8"/>
      <c r="DN166" s="8"/>
      <c r="DU166" s="8"/>
      <c r="DV166" s="8"/>
      <c r="DW166" s="8"/>
      <c r="DX166" s="8"/>
      <c r="DY166" s="8"/>
      <c r="DZ166" s="8"/>
      <c r="EG166" s="8"/>
      <c r="EH166" s="8"/>
      <c r="EI166" s="8"/>
      <c r="EJ166" s="8"/>
      <c r="EK166" s="8"/>
      <c r="EL166" s="8"/>
      <c r="ES166" s="8"/>
      <c r="ET166" s="8"/>
      <c r="EU166" s="8"/>
      <c r="EV166" s="8"/>
      <c r="EW166" s="8"/>
      <c r="EX166" s="8"/>
      <c r="FE166" s="8"/>
      <c r="FF166" s="8"/>
      <c r="FG166" s="8"/>
      <c r="FH166" s="8"/>
      <c r="FI166" s="8"/>
      <c r="FJ166" s="8"/>
      <c r="FQ166" s="8"/>
      <c r="FR166" s="8"/>
      <c r="FS166" s="8"/>
      <c r="FT166" s="8"/>
      <c r="FU166" s="8"/>
      <c r="FV166" s="8"/>
      <c r="GC166" s="8"/>
      <c r="GD166" s="8"/>
      <c r="GE166" s="8"/>
      <c r="GF166" s="8"/>
      <c r="GG166" s="8"/>
      <c r="GH166" s="8"/>
      <c r="GO166" s="8"/>
      <c r="GP166" s="8"/>
      <c r="GQ166" s="8"/>
      <c r="GR166" s="8"/>
      <c r="GS166" s="8"/>
      <c r="GT166" s="8"/>
      <c r="HA166" s="8"/>
      <c r="HB166" s="8"/>
      <c r="HC166" s="8"/>
      <c r="HD166" s="8"/>
      <c r="HE166" s="8"/>
      <c r="HF166" s="8"/>
      <c r="HM166" s="8"/>
      <c r="HN166" s="8"/>
      <c r="HO166" s="8"/>
      <c r="HP166" s="8"/>
      <c r="HQ166" s="8"/>
      <c r="HR166" s="8"/>
      <c r="HY166" s="8"/>
      <c r="HZ166" s="8"/>
      <c r="IA166" s="8"/>
      <c r="IB166" s="8"/>
      <c r="IC166" s="8"/>
      <c r="ID166" s="8"/>
    </row>
    <row r="167" spans="1:238" ht="12.75">
      <c r="A167" s="9"/>
      <c r="B167" s="11"/>
      <c r="C167" s="11"/>
      <c r="D167" s="8"/>
      <c r="E167" s="11"/>
      <c r="F167" s="11"/>
      <c r="G167" s="11"/>
      <c r="H167" s="11"/>
      <c r="I167" s="11"/>
      <c r="J167" s="1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M167" s="8"/>
      <c r="BN167" s="8"/>
      <c r="BO167" s="8"/>
      <c r="BP167" s="8"/>
      <c r="BQ167" s="8"/>
      <c r="BR167" s="8"/>
      <c r="BY167" s="8"/>
      <c r="BZ167" s="8"/>
      <c r="CA167" s="8"/>
      <c r="CB167" s="8"/>
      <c r="CC167" s="8"/>
      <c r="CD167" s="8"/>
      <c r="CK167" s="8"/>
      <c r="CL167" s="8"/>
      <c r="CM167" s="8"/>
      <c r="CN167" s="8"/>
      <c r="CO167" s="8"/>
      <c r="CP167" s="8"/>
      <c r="CW167" s="8"/>
      <c r="CX167" s="8"/>
      <c r="CY167" s="8"/>
      <c r="CZ167" s="8"/>
      <c r="DA167" s="8"/>
      <c r="DB167" s="8"/>
      <c r="DI167" s="8"/>
      <c r="DJ167" s="8"/>
      <c r="DK167" s="8"/>
      <c r="DL167" s="8"/>
      <c r="DM167" s="8"/>
      <c r="DN167" s="8"/>
      <c r="DU167" s="8"/>
      <c r="DV167" s="8"/>
      <c r="DW167" s="8"/>
      <c r="DX167" s="8"/>
      <c r="DY167" s="8"/>
      <c r="DZ167" s="8"/>
      <c r="EG167" s="8"/>
      <c r="EH167" s="8"/>
      <c r="EI167" s="8"/>
      <c r="EJ167" s="8"/>
      <c r="EK167" s="8"/>
      <c r="EL167" s="8"/>
      <c r="ES167" s="8"/>
      <c r="ET167" s="8"/>
      <c r="EU167" s="8"/>
      <c r="EV167" s="8"/>
      <c r="EW167" s="8"/>
      <c r="EX167" s="8"/>
      <c r="FE167" s="8"/>
      <c r="FF167" s="8"/>
      <c r="FG167" s="8"/>
      <c r="FH167" s="8"/>
      <c r="FI167" s="8"/>
      <c r="FJ167" s="8"/>
      <c r="FQ167" s="8"/>
      <c r="FR167" s="8"/>
      <c r="FS167" s="8"/>
      <c r="FT167" s="8"/>
      <c r="FU167" s="8"/>
      <c r="FV167" s="8"/>
      <c r="GC167" s="8"/>
      <c r="GD167" s="8"/>
      <c r="GE167" s="8"/>
      <c r="GF167" s="8"/>
      <c r="GG167" s="8"/>
      <c r="GH167" s="8"/>
      <c r="GO167" s="8"/>
      <c r="GP167" s="8"/>
      <c r="GQ167" s="8"/>
      <c r="GR167" s="8"/>
      <c r="GS167" s="8"/>
      <c r="GT167" s="8"/>
      <c r="HA167" s="8"/>
      <c r="HB167" s="8"/>
      <c r="HC167" s="8"/>
      <c r="HD167" s="8"/>
      <c r="HE167" s="8"/>
      <c r="HF167" s="8"/>
      <c r="HM167" s="8"/>
      <c r="HN167" s="8"/>
      <c r="HO167" s="8"/>
      <c r="HP167" s="8"/>
      <c r="HQ167" s="8"/>
      <c r="HR167" s="8"/>
      <c r="HY167" s="8"/>
      <c r="HZ167" s="8"/>
      <c r="IA167" s="8"/>
      <c r="IB167" s="8"/>
      <c r="IC167" s="8"/>
      <c r="ID167" s="8"/>
    </row>
    <row r="168" spans="1:238" ht="12.75">
      <c r="A168" s="9"/>
      <c r="B168" s="11"/>
      <c r="C168" s="11"/>
      <c r="D168" s="8"/>
      <c r="E168" s="11"/>
      <c r="F168" s="11"/>
      <c r="G168" s="11"/>
      <c r="H168" s="11"/>
      <c r="I168" s="11"/>
      <c r="J168" s="1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M168" s="8"/>
      <c r="BN168" s="8"/>
      <c r="BO168" s="8"/>
      <c r="BP168" s="8"/>
      <c r="BQ168" s="8"/>
      <c r="BR168" s="8"/>
      <c r="BY168" s="8"/>
      <c r="BZ168" s="8"/>
      <c r="CA168" s="8"/>
      <c r="CB168" s="8"/>
      <c r="CC168" s="8"/>
      <c r="CD168" s="8"/>
      <c r="CK168" s="8"/>
      <c r="CL168" s="8"/>
      <c r="CM168" s="8"/>
      <c r="CN168" s="8"/>
      <c r="CO168" s="8"/>
      <c r="CP168" s="8"/>
      <c r="CW168" s="8"/>
      <c r="CX168" s="8"/>
      <c r="CY168" s="8"/>
      <c r="CZ168" s="8"/>
      <c r="DA168" s="8"/>
      <c r="DB168" s="8"/>
      <c r="DI168" s="8"/>
      <c r="DJ168" s="8"/>
      <c r="DK168" s="8"/>
      <c r="DL168" s="8"/>
      <c r="DM168" s="8"/>
      <c r="DN168" s="8"/>
      <c r="DU168" s="8"/>
      <c r="DV168" s="8"/>
      <c r="DW168" s="8"/>
      <c r="DX168" s="8"/>
      <c r="DY168" s="8"/>
      <c r="DZ168" s="8"/>
      <c r="EG168" s="8"/>
      <c r="EH168" s="8"/>
      <c r="EI168" s="8"/>
      <c r="EJ168" s="8"/>
      <c r="EK168" s="8"/>
      <c r="EL168" s="8"/>
      <c r="ES168" s="8"/>
      <c r="ET168" s="8"/>
      <c r="EU168" s="8"/>
      <c r="EV168" s="8"/>
      <c r="EW168" s="8"/>
      <c r="EX168" s="8"/>
      <c r="FE168" s="8"/>
      <c r="FF168" s="8"/>
      <c r="FG168" s="8"/>
      <c r="FH168" s="8"/>
      <c r="FI168" s="8"/>
      <c r="FJ168" s="8"/>
      <c r="FQ168" s="8"/>
      <c r="FR168" s="8"/>
      <c r="FS168" s="8"/>
      <c r="FT168" s="8"/>
      <c r="FU168" s="8"/>
      <c r="FV168" s="8"/>
      <c r="GC168" s="8"/>
      <c r="GD168" s="8"/>
      <c r="GE168" s="8"/>
      <c r="GF168" s="8"/>
      <c r="GG168" s="8"/>
      <c r="GH168" s="8"/>
      <c r="GO168" s="8"/>
      <c r="GP168" s="8"/>
      <c r="GQ168" s="8"/>
      <c r="GR168" s="8"/>
      <c r="GS168" s="8"/>
      <c r="GT168" s="8"/>
      <c r="HA168" s="8"/>
      <c r="HB168" s="8"/>
      <c r="HC168" s="8"/>
      <c r="HD168" s="8"/>
      <c r="HE168" s="8"/>
      <c r="HF168" s="8"/>
      <c r="HM168" s="8"/>
      <c r="HN168" s="8"/>
      <c r="HO168" s="8"/>
      <c r="HP168" s="8"/>
      <c r="HQ168" s="8"/>
      <c r="HR168" s="8"/>
      <c r="HY168" s="8"/>
      <c r="HZ168" s="8"/>
      <c r="IA168" s="8"/>
      <c r="IB168" s="8"/>
      <c r="IC168" s="8"/>
      <c r="ID168" s="8"/>
    </row>
    <row r="169" spans="1:238" ht="12.75">
      <c r="A169" s="9"/>
      <c r="B169" s="11"/>
      <c r="C169" s="11"/>
      <c r="D169" s="8"/>
      <c r="E169" s="11"/>
      <c r="F169" s="11"/>
      <c r="G169" s="11"/>
      <c r="H169" s="11"/>
      <c r="I169" s="11"/>
      <c r="J169" s="11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M169" s="8"/>
      <c r="BN169" s="8"/>
      <c r="BO169" s="8"/>
      <c r="BP169" s="8"/>
      <c r="BQ169" s="8"/>
      <c r="BR169" s="8"/>
      <c r="BY169" s="8"/>
      <c r="BZ169" s="8"/>
      <c r="CA169" s="8"/>
      <c r="CB169" s="8"/>
      <c r="CC169" s="8"/>
      <c r="CD169" s="8"/>
      <c r="CK169" s="8"/>
      <c r="CL169" s="8"/>
      <c r="CM169" s="8"/>
      <c r="CN169" s="8"/>
      <c r="CO169" s="8"/>
      <c r="CP169" s="8"/>
      <c r="CW169" s="8"/>
      <c r="CX169" s="8"/>
      <c r="CY169" s="8"/>
      <c r="CZ169" s="8"/>
      <c r="DA169" s="8"/>
      <c r="DB169" s="8"/>
      <c r="DI169" s="8"/>
      <c r="DJ169" s="8"/>
      <c r="DK169" s="8"/>
      <c r="DL169" s="8"/>
      <c r="DM169" s="8"/>
      <c r="DN169" s="8"/>
      <c r="DU169" s="8"/>
      <c r="DV169" s="8"/>
      <c r="DW169" s="8"/>
      <c r="DX169" s="8"/>
      <c r="DY169" s="8"/>
      <c r="DZ169" s="8"/>
      <c r="EG169" s="8"/>
      <c r="EH169" s="8"/>
      <c r="EI169" s="8"/>
      <c r="EJ169" s="8"/>
      <c r="EK169" s="8"/>
      <c r="EL169" s="8"/>
      <c r="ES169" s="8"/>
      <c r="ET169" s="8"/>
      <c r="EU169" s="8"/>
      <c r="EV169" s="8"/>
      <c r="EW169" s="8"/>
      <c r="EX169" s="8"/>
      <c r="FE169" s="8"/>
      <c r="FF169" s="8"/>
      <c r="FG169" s="8"/>
      <c r="FH169" s="8"/>
      <c r="FI169" s="8"/>
      <c r="FJ169" s="8"/>
      <c r="FQ169" s="8"/>
      <c r="FR169" s="8"/>
      <c r="FS169" s="8"/>
      <c r="FT169" s="8"/>
      <c r="FU169" s="8"/>
      <c r="FV169" s="8"/>
      <c r="GC169" s="8"/>
      <c r="GD169" s="8"/>
      <c r="GE169" s="8"/>
      <c r="GF169" s="8"/>
      <c r="GG169" s="8"/>
      <c r="GH169" s="8"/>
      <c r="GO169" s="8"/>
      <c r="GP169" s="8"/>
      <c r="GQ169" s="8"/>
      <c r="GR169" s="8"/>
      <c r="GS169" s="8"/>
      <c r="GT169" s="8"/>
      <c r="HA169" s="8"/>
      <c r="HB169" s="8"/>
      <c r="HC169" s="8"/>
      <c r="HD169" s="8"/>
      <c r="HE169" s="8"/>
      <c r="HF169" s="8"/>
      <c r="HM169" s="8"/>
      <c r="HN169" s="8"/>
      <c r="HO169" s="8"/>
      <c r="HP169" s="8"/>
      <c r="HQ169" s="8"/>
      <c r="HR169" s="8"/>
      <c r="HY169" s="8"/>
      <c r="HZ169" s="8"/>
      <c r="IA169" s="8"/>
      <c r="IB169" s="8"/>
      <c r="IC169" s="8"/>
      <c r="ID169" s="8"/>
    </row>
    <row r="170" spans="1:238" ht="12.75">
      <c r="A170" s="9"/>
      <c r="B170" s="11"/>
      <c r="C170" s="11"/>
      <c r="D170" s="8"/>
      <c r="E170" s="11"/>
      <c r="F170" s="11"/>
      <c r="G170" s="11"/>
      <c r="H170" s="11"/>
      <c r="I170" s="11"/>
      <c r="J170" s="11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M170" s="8"/>
      <c r="BN170" s="8"/>
      <c r="BO170" s="8"/>
      <c r="BP170" s="8"/>
      <c r="BQ170" s="8"/>
      <c r="BR170" s="8"/>
      <c r="BY170" s="8"/>
      <c r="BZ170" s="8"/>
      <c r="CA170" s="8"/>
      <c r="CB170" s="8"/>
      <c r="CC170" s="8"/>
      <c r="CD170" s="8"/>
      <c r="CK170" s="8"/>
      <c r="CL170" s="8"/>
      <c r="CM170" s="8"/>
      <c r="CN170" s="8"/>
      <c r="CO170" s="8"/>
      <c r="CP170" s="8"/>
      <c r="CW170" s="8"/>
      <c r="CX170" s="8"/>
      <c r="CY170" s="8"/>
      <c r="CZ170" s="8"/>
      <c r="DA170" s="8"/>
      <c r="DB170" s="8"/>
      <c r="DI170" s="8"/>
      <c r="DJ170" s="8"/>
      <c r="DK170" s="8"/>
      <c r="DL170" s="8"/>
      <c r="DM170" s="8"/>
      <c r="DN170" s="8"/>
      <c r="DU170" s="8"/>
      <c r="DV170" s="8"/>
      <c r="DW170" s="8"/>
      <c r="DX170" s="8"/>
      <c r="DY170" s="8"/>
      <c r="DZ170" s="8"/>
      <c r="EG170" s="8"/>
      <c r="EH170" s="8"/>
      <c r="EI170" s="8"/>
      <c r="EJ170" s="8"/>
      <c r="EK170" s="8"/>
      <c r="EL170" s="8"/>
      <c r="ES170" s="8"/>
      <c r="ET170" s="8"/>
      <c r="EU170" s="8"/>
      <c r="EV170" s="8"/>
      <c r="EW170" s="8"/>
      <c r="EX170" s="8"/>
      <c r="FE170" s="8"/>
      <c r="FF170" s="8"/>
      <c r="FG170" s="8"/>
      <c r="FH170" s="8"/>
      <c r="FI170" s="8"/>
      <c r="FJ170" s="8"/>
      <c r="FQ170" s="8"/>
      <c r="FR170" s="8"/>
      <c r="FS170" s="8"/>
      <c r="FT170" s="8"/>
      <c r="FU170" s="8"/>
      <c r="FV170" s="8"/>
      <c r="GC170" s="8"/>
      <c r="GD170" s="8"/>
      <c r="GE170" s="8"/>
      <c r="GF170" s="8"/>
      <c r="GG170" s="8"/>
      <c r="GH170" s="8"/>
      <c r="GO170" s="8"/>
      <c r="GP170" s="8"/>
      <c r="GQ170" s="8"/>
      <c r="GR170" s="8"/>
      <c r="GS170" s="8"/>
      <c r="GT170" s="8"/>
      <c r="HA170" s="8"/>
      <c r="HB170" s="8"/>
      <c r="HC170" s="8"/>
      <c r="HD170" s="8"/>
      <c r="HE170" s="8"/>
      <c r="HF170" s="8"/>
      <c r="HM170" s="8"/>
      <c r="HN170" s="8"/>
      <c r="HO170" s="8"/>
      <c r="HP170" s="8"/>
      <c r="HQ170" s="8"/>
      <c r="HR170" s="8"/>
      <c r="HY170" s="8"/>
      <c r="HZ170" s="8"/>
      <c r="IA170" s="8"/>
      <c r="IB170" s="8"/>
      <c r="IC170" s="8"/>
      <c r="ID170" s="8"/>
    </row>
    <row r="171" spans="1:238" ht="12.75">
      <c r="A171" s="9"/>
      <c r="B171" s="11"/>
      <c r="C171" s="11"/>
      <c r="D171" s="8"/>
      <c r="E171" s="11"/>
      <c r="F171" s="11"/>
      <c r="G171" s="11"/>
      <c r="H171" s="11"/>
      <c r="I171" s="11"/>
      <c r="J171" s="1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M171" s="8"/>
      <c r="BN171" s="8"/>
      <c r="BO171" s="8"/>
      <c r="BP171" s="8"/>
      <c r="BQ171" s="8"/>
      <c r="BR171" s="8"/>
      <c r="BY171" s="8"/>
      <c r="BZ171" s="8"/>
      <c r="CA171" s="8"/>
      <c r="CB171" s="8"/>
      <c r="CC171" s="8"/>
      <c r="CD171" s="8"/>
      <c r="CK171" s="8"/>
      <c r="CL171" s="8"/>
      <c r="CM171" s="8"/>
      <c r="CN171" s="8"/>
      <c r="CO171" s="8"/>
      <c r="CP171" s="8"/>
      <c r="CW171" s="8"/>
      <c r="CX171" s="8"/>
      <c r="CY171" s="8"/>
      <c r="CZ171" s="8"/>
      <c r="DA171" s="8"/>
      <c r="DB171" s="8"/>
      <c r="DI171" s="8"/>
      <c r="DJ171" s="8"/>
      <c r="DK171" s="8"/>
      <c r="DL171" s="8"/>
      <c r="DM171" s="8"/>
      <c r="DN171" s="8"/>
      <c r="DU171" s="8"/>
      <c r="DV171" s="8"/>
      <c r="DW171" s="8"/>
      <c r="DX171" s="8"/>
      <c r="DY171" s="8"/>
      <c r="DZ171" s="8"/>
      <c r="EG171" s="8"/>
      <c r="EH171" s="8"/>
      <c r="EI171" s="8"/>
      <c r="EJ171" s="8"/>
      <c r="EK171" s="8"/>
      <c r="EL171" s="8"/>
      <c r="ES171" s="8"/>
      <c r="ET171" s="8"/>
      <c r="EU171" s="8"/>
      <c r="EV171" s="8"/>
      <c r="EW171" s="8"/>
      <c r="EX171" s="8"/>
      <c r="FE171" s="8"/>
      <c r="FF171" s="8"/>
      <c r="FG171" s="8"/>
      <c r="FH171" s="8"/>
      <c r="FI171" s="8"/>
      <c r="FJ171" s="8"/>
      <c r="FQ171" s="8"/>
      <c r="FR171" s="8"/>
      <c r="FS171" s="8"/>
      <c r="FT171" s="8"/>
      <c r="FU171" s="8"/>
      <c r="FV171" s="8"/>
      <c r="GC171" s="8"/>
      <c r="GD171" s="8"/>
      <c r="GE171" s="8"/>
      <c r="GF171" s="8"/>
      <c r="GG171" s="8"/>
      <c r="GH171" s="8"/>
      <c r="GO171" s="8"/>
      <c r="GP171" s="8"/>
      <c r="GQ171" s="8"/>
      <c r="GR171" s="8"/>
      <c r="GS171" s="8"/>
      <c r="GT171" s="8"/>
      <c r="HA171" s="8"/>
      <c r="HB171" s="8"/>
      <c r="HC171" s="8"/>
      <c r="HD171" s="8"/>
      <c r="HE171" s="8"/>
      <c r="HF171" s="8"/>
      <c r="HM171" s="8"/>
      <c r="HN171" s="8"/>
      <c r="HO171" s="8"/>
      <c r="HP171" s="8"/>
      <c r="HQ171" s="8"/>
      <c r="HR171" s="8"/>
      <c r="HY171" s="8"/>
      <c r="HZ171" s="8"/>
      <c r="IA171" s="8"/>
      <c r="IB171" s="8"/>
      <c r="IC171" s="8"/>
      <c r="ID171" s="8"/>
    </row>
    <row r="172" spans="1:238" ht="12.75">
      <c r="A172" s="9"/>
      <c r="B172" s="11"/>
      <c r="C172" s="11"/>
      <c r="D172" s="8"/>
      <c r="E172" s="11"/>
      <c r="F172" s="11"/>
      <c r="G172" s="11"/>
      <c r="H172" s="11"/>
      <c r="I172" s="11"/>
      <c r="J172" s="1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M172" s="8"/>
      <c r="BN172" s="8"/>
      <c r="BO172" s="8"/>
      <c r="BP172" s="8"/>
      <c r="BQ172" s="8"/>
      <c r="BR172" s="8"/>
      <c r="BY172" s="8"/>
      <c r="BZ172" s="8"/>
      <c r="CA172" s="8"/>
      <c r="CB172" s="8"/>
      <c r="CC172" s="8"/>
      <c r="CD172" s="8"/>
      <c r="CK172" s="8"/>
      <c r="CL172" s="8"/>
      <c r="CM172" s="8"/>
      <c r="CN172" s="8"/>
      <c r="CO172" s="8"/>
      <c r="CP172" s="8"/>
      <c r="CW172" s="8"/>
      <c r="CX172" s="8"/>
      <c r="CY172" s="8"/>
      <c r="CZ172" s="8"/>
      <c r="DA172" s="8"/>
      <c r="DB172" s="8"/>
      <c r="DI172" s="8"/>
      <c r="DJ172" s="8"/>
      <c r="DK172" s="8"/>
      <c r="DL172" s="8"/>
      <c r="DM172" s="8"/>
      <c r="DN172" s="8"/>
      <c r="DU172" s="8"/>
      <c r="DV172" s="8"/>
      <c r="DW172" s="8"/>
      <c r="DX172" s="8"/>
      <c r="DY172" s="8"/>
      <c r="DZ172" s="8"/>
      <c r="EG172" s="8"/>
      <c r="EH172" s="8"/>
      <c r="EI172" s="8"/>
      <c r="EJ172" s="8"/>
      <c r="EK172" s="8"/>
      <c r="EL172" s="8"/>
      <c r="ES172" s="8"/>
      <c r="ET172" s="8"/>
      <c r="EU172" s="8"/>
      <c r="EV172" s="8"/>
      <c r="EW172" s="8"/>
      <c r="EX172" s="8"/>
      <c r="FE172" s="8"/>
      <c r="FF172" s="8"/>
      <c r="FG172" s="8"/>
      <c r="FH172" s="8"/>
      <c r="FI172" s="8"/>
      <c r="FJ172" s="8"/>
      <c r="FQ172" s="8"/>
      <c r="FR172" s="8"/>
      <c r="FS172" s="8"/>
      <c r="FT172" s="8"/>
      <c r="FU172" s="8"/>
      <c r="FV172" s="8"/>
      <c r="GC172" s="8"/>
      <c r="GD172" s="8"/>
      <c r="GE172" s="8"/>
      <c r="GF172" s="8"/>
      <c r="GG172" s="8"/>
      <c r="GH172" s="8"/>
      <c r="GO172" s="8"/>
      <c r="GP172" s="8"/>
      <c r="GQ172" s="8"/>
      <c r="GR172" s="8"/>
      <c r="GS172" s="8"/>
      <c r="GT172" s="8"/>
      <c r="HA172" s="8"/>
      <c r="HB172" s="8"/>
      <c r="HC172" s="8"/>
      <c r="HD172" s="8"/>
      <c r="HE172" s="8"/>
      <c r="HF172" s="8"/>
      <c r="HM172" s="8"/>
      <c r="HN172" s="8"/>
      <c r="HO172" s="8"/>
      <c r="HP172" s="8"/>
      <c r="HQ172" s="8"/>
      <c r="HR172" s="8"/>
      <c r="HY172" s="8"/>
      <c r="HZ172" s="8"/>
      <c r="IA172" s="8"/>
      <c r="IB172" s="8"/>
      <c r="IC172" s="8"/>
      <c r="ID172" s="8"/>
    </row>
    <row r="173" spans="1:238" ht="12.75">
      <c r="A173" s="9"/>
      <c r="B173" s="11"/>
      <c r="C173" s="11"/>
      <c r="D173" s="8"/>
      <c r="E173" s="11"/>
      <c r="F173" s="11"/>
      <c r="G173" s="11"/>
      <c r="H173" s="11"/>
      <c r="I173" s="11"/>
      <c r="J173" s="1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M173" s="8"/>
      <c r="BN173" s="8"/>
      <c r="BO173" s="8"/>
      <c r="BP173" s="8"/>
      <c r="BQ173" s="8"/>
      <c r="BR173" s="8"/>
      <c r="BY173" s="8"/>
      <c r="BZ173" s="8"/>
      <c r="CA173" s="8"/>
      <c r="CB173" s="8"/>
      <c r="CC173" s="8"/>
      <c r="CD173" s="8"/>
      <c r="CK173" s="8"/>
      <c r="CL173" s="8"/>
      <c r="CM173" s="8"/>
      <c r="CN173" s="8"/>
      <c r="CO173" s="8"/>
      <c r="CP173" s="8"/>
      <c r="CW173" s="8"/>
      <c r="CX173" s="8"/>
      <c r="CY173" s="8"/>
      <c r="CZ173" s="8"/>
      <c r="DA173" s="8"/>
      <c r="DB173" s="8"/>
      <c r="DI173" s="8"/>
      <c r="DJ173" s="8"/>
      <c r="DK173" s="8"/>
      <c r="DL173" s="8"/>
      <c r="DM173" s="8"/>
      <c r="DN173" s="8"/>
      <c r="DU173" s="8"/>
      <c r="DV173" s="8"/>
      <c r="DW173" s="8"/>
      <c r="DX173" s="8"/>
      <c r="DY173" s="8"/>
      <c r="DZ173" s="8"/>
      <c r="EG173" s="8"/>
      <c r="EH173" s="8"/>
      <c r="EI173" s="8"/>
      <c r="EJ173" s="8"/>
      <c r="EK173" s="8"/>
      <c r="EL173" s="8"/>
      <c r="ES173" s="8"/>
      <c r="ET173" s="8"/>
      <c r="EU173" s="8"/>
      <c r="EV173" s="8"/>
      <c r="EW173" s="8"/>
      <c r="EX173" s="8"/>
      <c r="FE173" s="8"/>
      <c r="FF173" s="8"/>
      <c r="FG173" s="8"/>
      <c r="FH173" s="8"/>
      <c r="FI173" s="8"/>
      <c r="FJ173" s="8"/>
      <c r="FQ173" s="8"/>
      <c r="FR173" s="8"/>
      <c r="FS173" s="8"/>
      <c r="FT173" s="8"/>
      <c r="FU173" s="8"/>
      <c r="FV173" s="8"/>
      <c r="GC173" s="8"/>
      <c r="GD173" s="8"/>
      <c r="GE173" s="8"/>
      <c r="GF173" s="8"/>
      <c r="GG173" s="8"/>
      <c r="GH173" s="8"/>
      <c r="GO173" s="8"/>
      <c r="GP173" s="8"/>
      <c r="GQ173" s="8"/>
      <c r="GR173" s="8"/>
      <c r="GS173" s="8"/>
      <c r="GT173" s="8"/>
      <c r="HA173" s="8"/>
      <c r="HB173" s="8"/>
      <c r="HC173" s="8"/>
      <c r="HD173" s="8"/>
      <c r="HE173" s="8"/>
      <c r="HF173" s="8"/>
      <c r="HM173" s="8"/>
      <c r="HN173" s="8"/>
      <c r="HO173" s="8"/>
      <c r="HP173" s="8"/>
      <c r="HQ173" s="8"/>
      <c r="HR173" s="8"/>
      <c r="HY173" s="8"/>
      <c r="HZ173" s="8"/>
      <c r="IA173" s="8"/>
      <c r="IB173" s="8"/>
      <c r="IC173" s="8"/>
      <c r="ID173" s="8"/>
    </row>
    <row r="174" spans="1:238" ht="12.75">
      <c r="A174" s="9"/>
      <c r="B174" s="11"/>
      <c r="C174" s="11"/>
      <c r="D174" s="8"/>
      <c r="E174" s="11"/>
      <c r="F174" s="11"/>
      <c r="G174" s="11"/>
      <c r="H174" s="11"/>
      <c r="I174" s="11"/>
      <c r="J174" s="11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M174" s="8"/>
      <c r="BN174" s="8"/>
      <c r="BO174" s="8"/>
      <c r="BP174" s="8"/>
      <c r="BQ174" s="8"/>
      <c r="BR174" s="8"/>
      <c r="BY174" s="8"/>
      <c r="BZ174" s="8"/>
      <c r="CA174" s="8"/>
      <c r="CB174" s="8"/>
      <c r="CC174" s="8"/>
      <c r="CD174" s="8"/>
      <c r="CK174" s="8"/>
      <c r="CL174" s="8"/>
      <c r="CM174" s="8"/>
      <c r="CN174" s="8"/>
      <c r="CO174" s="8"/>
      <c r="CP174" s="8"/>
      <c r="CW174" s="8"/>
      <c r="CX174" s="8"/>
      <c r="CY174" s="8"/>
      <c r="CZ174" s="8"/>
      <c r="DA174" s="8"/>
      <c r="DB174" s="8"/>
      <c r="DI174" s="8"/>
      <c r="DJ174" s="8"/>
      <c r="DK174" s="8"/>
      <c r="DL174" s="8"/>
      <c r="DM174" s="8"/>
      <c r="DN174" s="8"/>
      <c r="DU174" s="8"/>
      <c r="DV174" s="8"/>
      <c r="DW174" s="8"/>
      <c r="DX174" s="8"/>
      <c r="DY174" s="8"/>
      <c r="DZ174" s="8"/>
      <c r="EG174" s="8"/>
      <c r="EH174" s="8"/>
      <c r="EI174" s="8"/>
      <c r="EJ174" s="8"/>
      <c r="EK174" s="8"/>
      <c r="EL174" s="8"/>
      <c r="ES174" s="8"/>
      <c r="ET174" s="8"/>
      <c r="EU174" s="8"/>
      <c r="EV174" s="8"/>
      <c r="EW174" s="8"/>
      <c r="EX174" s="8"/>
      <c r="FE174" s="8"/>
      <c r="FF174" s="8"/>
      <c r="FG174" s="8"/>
      <c r="FH174" s="8"/>
      <c r="FI174" s="8"/>
      <c r="FJ174" s="8"/>
      <c r="FQ174" s="8"/>
      <c r="FR174" s="8"/>
      <c r="FS174" s="8"/>
      <c r="FT174" s="8"/>
      <c r="FU174" s="8"/>
      <c r="FV174" s="8"/>
      <c r="GC174" s="8"/>
      <c r="GD174" s="8"/>
      <c r="GE174" s="8"/>
      <c r="GF174" s="8"/>
      <c r="GG174" s="8"/>
      <c r="GH174" s="8"/>
      <c r="GO174" s="8"/>
      <c r="GP174" s="8"/>
      <c r="GQ174" s="8"/>
      <c r="GR174" s="8"/>
      <c r="GS174" s="8"/>
      <c r="GT174" s="8"/>
      <c r="HA174" s="8"/>
      <c r="HB174" s="8"/>
      <c r="HC174" s="8"/>
      <c r="HD174" s="8"/>
      <c r="HE174" s="8"/>
      <c r="HF174" s="8"/>
      <c r="HM174" s="8"/>
      <c r="HN174" s="8"/>
      <c r="HO174" s="8"/>
      <c r="HP174" s="8"/>
      <c r="HQ174" s="8"/>
      <c r="HR174" s="8"/>
      <c r="HY174" s="8"/>
      <c r="HZ174" s="8"/>
      <c r="IA174" s="8"/>
      <c r="IB174" s="8"/>
      <c r="IC174" s="8"/>
      <c r="ID174" s="8"/>
    </row>
    <row r="175" spans="1:238" ht="12.75">
      <c r="A175" s="9"/>
      <c r="B175" s="11"/>
      <c r="C175" s="11"/>
      <c r="D175" s="8"/>
      <c r="E175" s="11"/>
      <c r="F175" s="11"/>
      <c r="G175" s="11"/>
      <c r="H175" s="11"/>
      <c r="I175" s="11"/>
      <c r="J175" s="11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M175" s="8"/>
      <c r="BN175" s="8"/>
      <c r="BO175" s="8"/>
      <c r="BP175" s="8"/>
      <c r="BQ175" s="8"/>
      <c r="BR175" s="8"/>
      <c r="BY175" s="8"/>
      <c r="BZ175" s="8"/>
      <c r="CA175" s="8"/>
      <c r="CB175" s="8"/>
      <c r="CC175" s="8"/>
      <c r="CD175" s="8"/>
      <c r="CK175" s="8"/>
      <c r="CL175" s="8"/>
      <c r="CM175" s="8"/>
      <c r="CN175" s="8"/>
      <c r="CO175" s="8"/>
      <c r="CP175" s="8"/>
      <c r="CW175" s="8"/>
      <c r="CX175" s="8"/>
      <c r="CY175" s="8"/>
      <c r="CZ175" s="8"/>
      <c r="DA175" s="8"/>
      <c r="DB175" s="8"/>
      <c r="DI175" s="8"/>
      <c r="DJ175" s="8"/>
      <c r="DK175" s="8"/>
      <c r="DL175" s="8"/>
      <c r="DM175" s="8"/>
      <c r="DN175" s="8"/>
      <c r="DU175" s="8"/>
      <c r="DV175" s="8"/>
      <c r="DW175" s="8"/>
      <c r="DX175" s="8"/>
      <c r="DY175" s="8"/>
      <c r="DZ175" s="8"/>
      <c r="EG175" s="8"/>
      <c r="EH175" s="8"/>
      <c r="EI175" s="8"/>
      <c r="EJ175" s="8"/>
      <c r="EK175" s="8"/>
      <c r="EL175" s="8"/>
      <c r="ES175" s="8"/>
      <c r="ET175" s="8"/>
      <c r="EU175" s="8"/>
      <c r="EV175" s="8"/>
      <c r="EW175" s="8"/>
      <c r="EX175" s="8"/>
      <c r="FE175" s="8"/>
      <c r="FF175" s="8"/>
      <c r="FG175" s="8"/>
      <c r="FH175" s="8"/>
      <c r="FI175" s="8"/>
      <c r="FJ175" s="8"/>
      <c r="FQ175" s="8"/>
      <c r="FR175" s="8"/>
      <c r="FS175" s="8"/>
      <c r="FT175" s="8"/>
      <c r="FU175" s="8"/>
      <c r="FV175" s="8"/>
      <c r="GC175" s="8"/>
      <c r="GD175" s="8"/>
      <c r="GE175" s="8"/>
      <c r="GF175" s="8"/>
      <c r="GG175" s="8"/>
      <c r="GH175" s="8"/>
      <c r="GO175" s="8"/>
      <c r="GP175" s="8"/>
      <c r="GQ175" s="8"/>
      <c r="GR175" s="8"/>
      <c r="GS175" s="8"/>
      <c r="GT175" s="8"/>
      <c r="HA175" s="8"/>
      <c r="HB175" s="8"/>
      <c r="HC175" s="8"/>
      <c r="HD175" s="8"/>
      <c r="HE175" s="8"/>
      <c r="HF175" s="8"/>
      <c r="HM175" s="8"/>
      <c r="HN175" s="8"/>
      <c r="HO175" s="8"/>
      <c r="HP175" s="8"/>
      <c r="HQ175" s="8"/>
      <c r="HR175" s="8"/>
      <c r="HY175" s="8"/>
      <c r="HZ175" s="8"/>
      <c r="IA175" s="8"/>
      <c r="IB175" s="8"/>
      <c r="IC175" s="8"/>
      <c r="ID175" s="8"/>
    </row>
    <row r="176" spans="1:238" ht="12.75">
      <c r="A176" s="9"/>
      <c r="B176" s="11"/>
      <c r="C176" s="11"/>
      <c r="D176" s="8"/>
      <c r="E176" s="11"/>
      <c r="F176" s="11"/>
      <c r="G176" s="11"/>
      <c r="H176" s="11"/>
      <c r="I176" s="11"/>
      <c r="J176" s="1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M176" s="8"/>
      <c r="BN176" s="8"/>
      <c r="BO176" s="8"/>
      <c r="BP176" s="8"/>
      <c r="BQ176" s="8"/>
      <c r="BR176" s="8"/>
      <c r="BY176" s="8"/>
      <c r="BZ176" s="8"/>
      <c r="CA176" s="8"/>
      <c r="CB176" s="8"/>
      <c r="CC176" s="8"/>
      <c r="CD176" s="8"/>
      <c r="CK176" s="8"/>
      <c r="CL176" s="8"/>
      <c r="CM176" s="8"/>
      <c r="CN176" s="8"/>
      <c r="CO176" s="8"/>
      <c r="CP176" s="8"/>
      <c r="CW176" s="8"/>
      <c r="CX176" s="8"/>
      <c r="CY176" s="8"/>
      <c r="CZ176" s="8"/>
      <c r="DA176" s="8"/>
      <c r="DB176" s="8"/>
      <c r="DI176" s="8"/>
      <c r="DJ176" s="8"/>
      <c r="DK176" s="8"/>
      <c r="DL176" s="8"/>
      <c r="DM176" s="8"/>
      <c r="DN176" s="8"/>
      <c r="DU176" s="8"/>
      <c r="DV176" s="8"/>
      <c r="DW176" s="8"/>
      <c r="DX176" s="8"/>
      <c r="DY176" s="8"/>
      <c r="DZ176" s="8"/>
      <c r="EG176" s="8"/>
      <c r="EH176" s="8"/>
      <c r="EI176" s="8"/>
      <c r="EJ176" s="8"/>
      <c r="EK176" s="8"/>
      <c r="EL176" s="8"/>
      <c r="ES176" s="8"/>
      <c r="ET176" s="8"/>
      <c r="EU176" s="8"/>
      <c r="EV176" s="8"/>
      <c r="EW176" s="8"/>
      <c r="EX176" s="8"/>
      <c r="FE176" s="8"/>
      <c r="FF176" s="8"/>
      <c r="FG176" s="8"/>
      <c r="FH176" s="8"/>
      <c r="FI176" s="8"/>
      <c r="FJ176" s="8"/>
      <c r="FQ176" s="8"/>
      <c r="FR176" s="8"/>
      <c r="FS176" s="8"/>
      <c r="FT176" s="8"/>
      <c r="FU176" s="8"/>
      <c r="FV176" s="8"/>
      <c r="GC176" s="8"/>
      <c r="GD176" s="8"/>
      <c r="GE176" s="8"/>
      <c r="GF176" s="8"/>
      <c r="GG176" s="8"/>
      <c r="GH176" s="8"/>
      <c r="GO176" s="8"/>
      <c r="GP176" s="8"/>
      <c r="GQ176" s="8"/>
      <c r="GR176" s="8"/>
      <c r="GS176" s="8"/>
      <c r="GT176" s="8"/>
      <c r="HA176" s="8"/>
      <c r="HB176" s="8"/>
      <c r="HC176" s="8"/>
      <c r="HD176" s="8"/>
      <c r="HE176" s="8"/>
      <c r="HF176" s="8"/>
      <c r="HM176" s="8"/>
      <c r="HN176" s="8"/>
      <c r="HO176" s="8"/>
      <c r="HP176" s="8"/>
      <c r="HQ176" s="8"/>
      <c r="HR176" s="8"/>
      <c r="HY176" s="8"/>
      <c r="HZ176" s="8"/>
      <c r="IA176" s="8"/>
      <c r="IB176" s="8"/>
      <c r="IC176" s="8"/>
      <c r="ID176" s="8"/>
    </row>
    <row r="177" spans="1:238" ht="12.75">
      <c r="A177" s="9"/>
      <c r="B177" s="11"/>
      <c r="C177" s="11"/>
      <c r="D177" s="8"/>
      <c r="E177" s="11"/>
      <c r="F177" s="11"/>
      <c r="G177" s="11"/>
      <c r="H177" s="11"/>
      <c r="I177" s="11"/>
      <c r="J177" s="11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M177" s="8"/>
      <c r="BN177" s="8"/>
      <c r="BO177" s="8"/>
      <c r="BP177" s="8"/>
      <c r="BQ177" s="8"/>
      <c r="BR177" s="8"/>
      <c r="BY177" s="8"/>
      <c r="BZ177" s="8"/>
      <c r="CA177" s="8"/>
      <c r="CB177" s="8"/>
      <c r="CC177" s="8"/>
      <c r="CD177" s="8"/>
      <c r="CK177" s="8"/>
      <c r="CL177" s="8"/>
      <c r="CM177" s="8"/>
      <c r="CN177" s="8"/>
      <c r="CO177" s="8"/>
      <c r="CP177" s="8"/>
      <c r="CW177" s="8"/>
      <c r="CX177" s="8"/>
      <c r="CY177" s="8"/>
      <c r="CZ177" s="8"/>
      <c r="DA177" s="8"/>
      <c r="DB177" s="8"/>
      <c r="DI177" s="8"/>
      <c r="DJ177" s="8"/>
      <c r="DK177" s="8"/>
      <c r="DL177" s="8"/>
      <c r="DM177" s="8"/>
      <c r="DN177" s="8"/>
      <c r="DU177" s="8"/>
      <c r="DV177" s="8"/>
      <c r="DW177" s="8"/>
      <c r="DX177" s="8"/>
      <c r="DY177" s="8"/>
      <c r="DZ177" s="8"/>
      <c r="EG177" s="8"/>
      <c r="EH177" s="8"/>
      <c r="EI177" s="8"/>
      <c r="EJ177" s="8"/>
      <c r="EK177" s="8"/>
      <c r="EL177" s="8"/>
      <c r="ES177" s="8"/>
      <c r="ET177" s="8"/>
      <c r="EU177" s="8"/>
      <c r="EV177" s="8"/>
      <c r="EW177" s="8"/>
      <c r="EX177" s="8"/>
      <c r="FE177" s="8"/>
      <c r="FF177" s="8"/>
      <c r="FG177" s="8"/>
      <c r="FH177" s="8"/>
      <c r="FI177" s="8"/>
      <c r="FJ177" s="8"/>
      <c r="FQ177" s="8"/>
      <c r="FR177" s="8"/>
      <c r="FS177" s="8"/>
      <c r="FT177" s="8"/>
      <c r="FU177" s="8"/>
      <c r="FV177" s="8"/>
      <c r="GC177" s="8"/>
      <c r="GD177" s="8"/>
      <c r="GE177" s="8"/>
      <c r="GF177" s="8"/>
      <c r="GG177" s="8"/>
      <c r="GH177" s="8"/>
      <c r="GO177" s="8"/>
      <c r="GP177" s="8"/>
      <c r="GQ177" s="8"/>
      <c r="GR177" s="8"/>
      <c r="GS177" s="8"/>
      <c r="GT177" s="8"/>
      <c r="HA177" s="8"/>
      <c r="HB177" s="8"/>
      <c r="HC177" s="8"/>
      <c r="HD177" s="8"/>
      <c r="HE177" s="8"/>
      <c r="HF177" s="8"/>
      <c r="HM177" s="8"/>
      <c r="HN177" s="8"/>
      <c r="HO177" s="8"/>
      <c r="HP177" s="8"/>
      <c r="HQ177" s="8"/>
      <c r="HR177" s="8"/>
      <c r="HY177" s="8"/>
      <c r="HZ177" s="8"/>
      <c r="IA177" s="8"/>
      <c r="IB177" s="8"/>
      <c r="IC177" s="8"/>
      <c r="ID177" s="8"/>
    </row>
    <row r="178" spans="1:238" ht="12.75">
      <c r="A178" s="9"/>
      <c r="B178" s="11"/>
      <c r="C178" s="11"/>
      <c r="D178" s="8"/>
      <c r="E178" s="11"/>
      <c r="F178" s="11"/>
      <c r="G178" s="11"/>
      <c r="H178" s="11"/>
      <c r="I178" s="11"/>
      <c r="J178" s="1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M178" s="8"/>
      <c r="BN178" s="8"/>
      <c r="BO178" s="8"/>
      <c r="BP178" s="8"/>
      <c r="BQ178" s="8"/>
      <c r="BR178" s="8"/>
      <c r="BY178" s="8"/>
      <c r="BZ178" s="8"/>
      <c r="CA178" s="8"/>
      <c r="CB178" s="8"/>
      <c r="CC178" s="8"/>
      <c r="CD178" s="8"/>
      <c r="CK178" s="8"/>
      <c r="CL178" s="8"/>
      <c r="CM178" s="8"/>
      <c r="CN178" s="8"/>
      <c r="CO178" s="8"/>
      <c r="CP178" s="8"/>
      <c r="CW178" s="8"/>
      <c r="CX178" s="8"/>
      <c r="CY178" s="8"/>
      <c r="CZ178" s="8"/>
      <c r="DA178" s="8"/>
      <c r="DB178" s="8"/>
      <c r="DI178" s="8"/>
      <c r="DJ178" s="8"/>
      <c r="DK178" s="8"/>
      <c r="DL178" s="8"/>
      <c r="DM178" s="8"/>
      <c r="DN178" s="8"/>
      <c r="DU178" s="8"/>
      <c r="DV178" s="8"/>
      <c r="DW178" s="8"/>
      <c r="DX178" s="8"/>
      <c r="DY178" s="8"/>
      <c r="DZ178" s="8"/>
      <c r="EG178" s="8"/>
      <c r="EH178" s="8"/>
      <c r="EI178" s="8"/>
      <c r="EJ178" s="8"/>
      <c r="EK178" s="8"/>
      <c r="EL178" s="8"/>
      <c r="ES178" s="8"/>
      <c r="ET178" s="8"/>
      <c r="EU178" s="8"/>
      <c r="EV178" s="8"/>
      <c r="EW178" s="8"/>
      <c r="EX178" s="8"/>
      <c r="FE178" s="8"/>
      <c r="FF178" s="8"/>
      <c r="FG178" s="8"/>
      <c r="FH178" s="8"/>
      <c r="FI178" s="8"/>
      <c r="FJ178" s="8"/>
      <c r="FQ178" s="8"/>
      <c r="FR178" s="8"/>
      <c r="FS178" s="8"/>
      <c r="FT178" s="8"/>
      <c r="FU178" s="8"/>
      <c r="FV178" s="8"/>
      <c r="GC178" s="8"/>
      <c r="GD178" s="8"/>
      <c r="GE178" s="8"/>
      <c r="GF178" s="8"/>
      <c r="GG178" s="8"/>
      <c r="GH178" s="8"/>
      <c r="GO178" s="8"/>
      <c r="GP178" s="8"/>
      <c r="GQ178" s="8"/>
      <c r="GR178" s="8"/>
      <c r="GS178" s="8"/>
      <c r="GT178" s="8"/>
      <c r="HA178" s="8"/>
      <c r="HB178" s="8"/>
      <c r="HC178" s="8"/>
      <c r="HD178" s="8"/>
      <c r="HE178" s="8"/>
      <c r="HF178" s="8"/>
      <c r="HM178" s="8"/>
      <c r="HN178" s="8"/>
      <c r="HO178" s="8"/>
      <c r="HP178" s="8"/>
      <c r="HQ178" s="8"/>
      <c r="HR178" s="8"/>
      <c r="HY178" s="8"/>
      <c r="HZ178" s="8"/>
      <c r="IA178" s="8"/>
      <c r="IB178" s="8"/>
      <c r="IC178" s="8"/>
      <c r="ID178" s="8"/>
    </row>
    <row r="179" spans="1:238" ht="12.75">
      <c r="A179" s="9"/>
      <c r="B179" s="11"/>
      <c r="C179" s="11"/>
      <c r="D179" s="8"/>
      <c r="E179" s="11"/>
      <c r="F179" s="11"/>
      <c r="G179" s="11"/>
      <c r="H179" s="11"/>
      <c r="I179" s="11"/>
      <c r="J179" s="11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M179" s="8"/>
      <c r="BN179" s="8"/>
      <c r="BO179" s="8"/>
      <c r="BP179" s="8"/>
      <c r="BQ179" s="8"/>
      <c r="BR179" s="8"/>
      <c r="BY179" s="8"/>
      <c r="BZ179" s="8"/>
      <c r="CA179" s="8"/>
      <c r="CB179" s="8"/>
      <c r="CC179" s="8"/>
      <c r="CD179" s="8"/>
      <c r="CK179" s="8"/>
      <c r="CL179" s="8"/>
      <c r="CM179" s="8"/>
      <c r="CN179" s="8"/>
      <c r="CO179" s="8"/>
      <c r="CP179" s="8"/>
      <c r="CW179" s="8"/>
      <c r="CX179" s="8"/>
      <c r="CY179" s="8"/>
      <c r="CZ179" s="8"/>
      <c r="DA179" s="8"/>
      <c r="DB179" s="8"/>
      <c r="DI179" s="8"/>
      <c r="DJ179" s="8"/>
      <c r="DK179" s="8"/>
      <c r="DL179" s="8"/>
      <c r="DM179" s="8"/>
      <c r="DN179" s="8"/>
      <c r="DU179" s="8"/>
      <c r="DV179" s="8"/>
      <c r="DW179" s="8"/>
      <c r="DX179" s="8"/>
      <c r="DY179" s="8"/>
      <c r="DZ179" s="8"/>
      <c r="EG179" s="8"/>
      <c r="EH179" s="8"/>
      <c r="EI179" s="8"/>
      <c r="EJ179" s="8"/>
      <c r="EK179" s="8"/>
      <c r="EL179" s="8"/>
      <c r="ES179" s="8"/>
      <c r="ET179" s="8"/>
      <c r="EU179" s="8"/>
      <c r="EV179" s="8"/>
      <c r="EW179" s="8"/>
      <c r="EX179" s="8"/>
      <c r="FE179" s="8"/>
      <c r="FF179" s="8"/>
      <c r="FG179" s="8"/>
      <c r="FH179" s="8"/>
      <c r="FI179" s="8"/>
      <c r="FJ179" s="8"/>
      <c r="FQ179" s="8"/>
      <c r="FR179" s="8"/>
      <c r="FS179" s="8"/>
      <c r="FT179" s="8"/>
      <c r="FU179" s="8"/>
      <c r="FV179" s="8"/>
      <c r="GC179" s="8"/>
      <c r="GD179" s="8"/>
      <c r="GE179" s="8"/>
      <c r="GF179" s="8"/>
      <c r="GG179" s="8"/>
      <c r="GH179" s="8"/>
      <c r="GO179" s="8"/>
      <c r="GP179" s="8"/>
      <c r="GQ179" s="8"/>
      <c r="GR179" s="8"/>
      <c r="GS179" s="8"/>
      <c r="GT179" s="8"/>
      <c r="HA179" s="8"/>
      <c r="HB179" s="8"/>
      <c r="HC179" s="8"/>
      <c r="HD179" s="8"/>
      <c r="HE179" s="8"/>
      <c r="HF179" s="8"/>
      <c r="HM179" s="8"/>
      <c r="HN179" s="8"/>
      <c r="HO179" s="8"/>
      <c r="HP179" s="8"/>
      <c r="HQ179" s="8"/>
      <c r="HR179" s="8"/>
      <c r="HY179" s="8"/>
      <c r="HZ179" s="8"/>
      <c r="IA179" s="8"/>
      <c r="IB179" s="8"/>
      <c r="IC179" s="8"/>
      <c r="ID179" s="8"/>
    </row>
    <row r="180" spans="1:238" ht="12.75">
      <c r="A180" s="9"/>
      <c r="B180" s="11"/>
      <c r="C180" s="11"/>
      <c r="D180" s="8"/>
      <c r="E180" s="11"/>
      <c r="F180" s="11"/>
      <c r="G180" s="11"/>
      <c r="H180" s="11"/>
      <c r="I180" s="11"/>
      <c r="J180" s="11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M180" s="8"/>
      <c r="BN180" s="8"/>
      <c r="BO180" s="8"/>
      <c r="BP180" s="8"/>
      <c r="BQ180" s="8"/>
      <c r="BR180" s="8"/>
      <c r="BY180" s="8"/>
      <c r="BZ180" s="8"/>
      <c r="CA180" s="8"/>
      <c r="CB180" s="8"/>
      <c r="CC180" s="8"/>
      <c r="CD180" s="8"/>
      <c r="CK180" s="8"/>
      <c r="CL180" s="8"/>
      <c r="CM180" s="8"/>
      <c r="CN180" s="8"/>
      <c r="CO180" s="8"/>
      <c r="CP180" s="8"/>
      <c r="CW180" s="8"/>
      <c r="CX180" s="8"/>
      <c r="CY180" s="8"/>
      <c r="CZ180" s="8"/>
      <c r="DA180" s="8"/>
      <c r="DB180" s="8"/>
      <c r="DI180" s="8"/>
      <c r="DJ180" s="8"/>
      <c r="DK180" s="8"/>
      <c r="DL180" s="8"/>
      <c r="DM180" s="8"/>
      <c r="DN180" s="8"/>
      <c r="DU180" s="8"/>
      <c r="DV180" s="8"/>
      <c r="DW180" s="8"/>
      <c r="DX180" s="8"/>
      <c r="DY180" s="8"/>
      <c r="DZ180" s="8"/>
      <c r="EG180" s="8"/>
      <c r="EH180" s="8"/>
      <c r="EI180" s="8"/>
      <c r="EJ180" s="8"/>
      <c r="EK180" s="8"/>
      <c r="EL180" s="8"/>
      <c r="ES180" s="8"/>
      <c r="ET180" s="8"/>
      <c r="EU180" s="8"/>
      <c r="EV180" s="8"/>
      <c r="EW180" s="8"/>
      <c r="EX180" s="8"/>
      <c r="FE180" s="8"/>
      <c r="FF180" s="8"/>
      <c r="FG180" s="8"/>
      <c r="FH180" s="8"/>
      <c r="FI180" s="8"/>
      <c r="FJ180" s="8"/>
      <c r="FQ180" s="8"/>
      <c r="FR180" s="8"/>
      <c r="FS180" s="8"/>
      <c r="FT180" s="8"/>
      <c r="FU180" s="8"/>
      <c r="FV180" s="8"/>
      <c r="GC180" s="8"/>
      <c r="GD180" s="8"/>
      <c r="GE180" s="8"/>
      <c r="GF180" s="8"/>
      <c r="GG180" s="8"/>
      <c r="GH180" s="8"/>
      <c r="GO180" s="8"/>
      <c r="GP180" s="8"/>
      <c r="GQ180" s="8"/>
      <c r="GR180" s="8"/>
      <c r="GS180" s="8"/>
      <c r="GT180" s="8"/>
      <c r="HA180" s="8"/>
      <c r="HB180" s="8"/>
      <c r="HC180" s="8"/>
      <c r="HD180" s="8"/>
      <c r="HE180" s="8"/>
      <c r="HF180" s="8"/>
      <c r="HM180" s="8"/>
      <c r="HN180" s="8"/>
      <c r="HO180" s="8"/>
      <c r="HP180" s="8"/>
      <c r="HQ180" s="8"/>
      <c r="HR180" s="8"/>
      <c r="HY180" s="8"/>
      <c r="HZ180" s="8"/>
      <c r="IA180" s="8"/>
      <c r="IB180" s="8"/>
      <c r="IC180" s="8"/>
      <c r="ID180" s="8"/>
    </row>
    <row r="181" spans="1:238" ht="12.75">
      <c r="A181" s="9"/>
      <c r="B181" s="11"/>
      <c r="C181" s="11"/>
      <c r="D181" s="8"/>
      <c r="E181" s="11"/>
      <c r="F181" s="11"/>
      <c r="G181" s="11"/>
      <c r="H181" s="11"/>
      <c r="I181" s="11"/>
      <c r="J181" s="11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M181" s="8"/>
      <c r="BN181" s="8"/>
      <c r="BO181" s="8"/>
      <c r="BP181" s="8"/>
      <c r="BQ181" s="8"/>
      <c r="BR181" s="8"/>
      <c r="BY181" s="8"/>
      <c r="BZ181" s="8"/>
      <c r="CA181" s="8"/>
      <c r="CB181" s="8"/>
      <c r="CC181" s="8"/>
      <c r="CD181" s="8"/>
      <c r="CK181" s="8"/>
      <c r="CL181" s="8"/>
      <c r="CM181" s="8"/>
      <c r="CN181" s="8"/>
      <c r="CO181" s="8"/>
      <c r="CP181" s="8"/>
      <c r="CW181" s="8"/>
      <c r="CX181" s="8"/>
      <c r="CY181" s="8"/>
      <c r="CZ181" s="8"/>
      <c r="DA181" s="8"/>
      <c r="DB181" s="8"/>
      <c r="DI181" s="8"/>
      <c r="DJ181" s="8"/>
      <c r="DK181" s="8"/>
      <c r="DL181" s="8"/>
      <c r="DM181" s="8"/>
      <c r="DN181" s="8"/>
      <c r="DU181" s="8"/>
      <c r="DV181" s="8"/>
      <c r="DW181" s="8"/>
      <c r="DX181" s="8"/>
      <c r="DY181" s="8"/>
      <c r="DZ181" s="8"/>
      <c r="EG181" s="8"/>
      <c r="EH181" s="8"/>
      <c r="EI181" s="8"/>
      <c r="EJ181" s="8"/>
      <c r="EK181" s="8"/>
      <c r="EL181" s="8"/>
      <c r="ES181" s="8"/>
      <c r="ET181" s="8"/>
      <c r="EU181" s="8"/>
      <c r="EV181" s="8"/>
      <c r="EW181" s="8"/>
      <c r="EX181" s="8"/>
      <c r="FE181" s="8"/>
      <c r="FF181" s="8"/>
      <c r="FG181" s="8"/>
      <c r="FH181" s="8"/>
      <c r="FI181" s="8"/>
      <c r="FJ181" s="8"/>
      <c r="FQ181" s="8"/>
      <c r="FR181" s="8"/>
      <c r="FS181" s="8"/>
      <c r="FT181" s="8"/>
      <c r="FU181" s="8"/>
      <c r="FV181" s="8"/>
      <c r="GC181" s="8"/>
      <c r="GD181" s="8"/>
      <c r="GE181" s="8"/>
      <c r="GF181" s="8"/>
      <c r="GG181" s="8"/>
      <c r="GH181" s="8"/>
      <c r="GO181" s="8"/>
      <c r="GP181" s="8"/>
      <c r="GQ181" s="8"/>
      <c r="GR181" s="8"/>
      <c r="GS181" s="8"/>
      <c r="GT181" s="8"/>
      <c r="HA181" s="8"/>
      <c r="HB181" s="8"/>
      <c r="HC181" s="8"/>
      <c r="HD181" s="8"/>
      <c r="HE181" s="8"/>
      <c r="HF181" s="8"/>
      <c r="HM181" s="8"/>
      <c r="HN181" s="8"/>
      <c r="HO181" s="8"/>
      <c r="HP181" s="8"/>
      <c r="HQ181" s="8"/>
      <c r="HR181" s="8"/>
      <c r="HY181" s="8"/>
      <c r="HZ181" s="8"/>
      <c r="IA181" s="8"/>
      <c r="IB181" s="8"/>
      <c r="IC181" s="8"/>
      <c r="ID181" s="8"/>
    </row>
    <row r="182" spans="1:238" ht="12.75">
      <c r="A182" s="9"/>
      <c r="B182" s="11"/>
      <c r="C182" s="11"/>
      <c r="D182" s="8"/>
      <c r="E182" s="11"/>
      <c r="F182" s="11"/>
      <c r="G182" s="11"/>
      <c r="H182" s="11"/>
      <c r="I182" s="11"/>
      <c r="J182" s="1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M182" s="8"/>
      <c r="BN182" s="8"/>
      <c r="BO182" s="8"/>
      <c r="BP182" s="8"/>
      <c r="BQ182" s="8"/>
      <c r="BR182" s="8"/>
      <c r="BY182" s="8"/>
      <c r="BZ182" s="8"/>
      <c r="CA182" s="8"/>
      <c r="CB182" s="8"/>
      <c r="CC182" s="8"/>
      <c r="CD182" s="8"/>
      <c r="CK182" s="8"/>
      <c r="CL182" s="8"/>
      <c r="CM182" s="8"/>
      <c r="CN182" s="8"/>
      <c r="CO182" s="8"/>
      <c r="CP182" s="8"/>
      <c r="CW182" s="8"/>
      <c r="CX182" s="8"/>
      <c r="CY182" s="8"/>
      <c r="CZ182" s="8"/>
      <c r="DA182" s="8"/>
      <c r="DB182" s="8"/>
      <c r="DI182" s="8"/>
      <c r="DJ182" s="8"/>
      <c r="DK182" s="8"/>
      <c r="DL182" s="8"/>
      <c r="DM182" s="8"/>
      <c r="DN182" s="8"/>
      <c r="DU182" s="8"/>
      <c r="DV182" s="8"/>
      <c r="DW182" s="8"/>
      <c r="DX182" s="8"/>
      <c r="DY182" s="8"/>
      <c r="DZ182" s="8"/>
      <c r="EG182" s="8"/>
      <c r="EH182" s="8"/>
      <c r="EI182" s="8"/>
      <c r="EJ182" s="8"/>
      <c r="EK182" s="8"/>
      <c r="EL182" s="8"/>
      <c r="ES182" s="8"/>
      <c r="ET182" s="8"/>
      <c r="EU182" s="8"/>
      <c r="EV182" s="8"/>
      <c r="EW182" s="8"/>
      <c r="EX182" s="8"/>
      <c r="FE182" s="8"/>
      <c r="FF182" s="8"/>
      <c r="FG182" s="8"/>
      <c r="FH182" s="8"/>
      <c r="FI182" s="8"/>
      <c r="FJ182" s="8"/>
      <c r="FQ182" s="8"/>
      <c r="FR182" s="8"/>
      <c r="FS182" s="8"/>
      <c r="FT182" s="8"/>
      <c r="FU182" s="8"/>
      <c r="FV182" s="8"/>
      <c r="GC182" s="8"/>
      <c r="GD182" s="8"/>
      <c r="GE182" s="8"/>
      <c r="GF182" s="8"/>
      <c r="GG182" s="8"/>
      <c r="GH182" s="8"/>
      <c r="GO182" s="8"/>
      <c r="GP182" s="8"/>
      <c r="GQ182" s="8"/>
      <c r="GR182" s="8"/>
      <c r="GS182" s="8"/>
      <c r="GT182" s="8"/>
      <c r="HA182" s="8"/>
      <c r="HB182" s="8"/>
      <c r="HC182" s="8"/>
      <c r="HD182" s="8"/>
      <c r="HE182" s="8"/>
      <c r="HF182" s="8"/>
      <c r="HM182" s="8"/>
      <c r="HN182" s="8"/>
      <c r="HO182" s="8"/>
      <c r="HP182" s="8"/>
      <c r="HQ182" s="8"/>
      <c r="HR182" s="8"/>
      <c r="HY182" s="8"/>
      <c r="HZ182" s="8"/>
      <c r="IA182" s="8"/>
      <c r="IB182" s="8"/>
      <c r="IC182" s="8"/>
      <c r="ID182" s="8"/>
    </row>
    <row r="183" spans="1:238" ht="12.75">
      <c r="A183" s="9"/>
      <c r="B183" s="11"/>
      <c r="C183" s="11"/>
      <c r="D183" s="8"/>
      <c r="E183" s="11"/>
      <c r="F183" s="11"/>
      <c r="G183" s="11"/>
      <c r="H183" s="11"/>
      <c r="I183" s="11"/>
      <c r="J183" s="1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M183" s="8"/>
      <c r="BN183" s="8"/>
      <c r="BO183" s="8"/>
      <c r="BP183" s="8"/>
      <c r="BQ183" s="8"/>
      <c r="BR183" s="8"/>
      <c r="BY183" s="8"/>
      <c r="BZ183" s="8"/>
      <c r="CA183" s="8"/>
      <c r="CB183" s="8"/>
      <c r="CC183" s="8"/>
      <c r="CD183" s="8"/>
      <c r="CK183" s="8"/>
      <c r="CL183" s="8"/>
      <c r="CM183" s="8"/>
      <c r="CN183" s="8"/>
      <c r="CO183" s="8"/>
      <c r="CP183" s="8"/>
      <c r="CW183" s="8"/>
      <c r="CX183" s="8"/>
      <c r="CY183" s="8"/>
      <c r="CZ183" s="8"/>
      <c r="DA183" s="8"/>
      <c r="DB183" s="8"/>
      <c r="DI183" s="8"/>
      <c r="DJ183" s="8"/>
      <c r="DK183" s="8"/>
      <c r="DL183" s="8"/>
      <c r="DM183" s="8"/>
      <c r="DN183" s="8"/>
      <c r="DU183" s="8"/>
      <c r="DV183" s="8"/>
      <c r="DW183" s="8"/>
      <c r="DX183" s="8"/>
      <c r="DY183" s="8"/>
      <c r="DZ183" s="8"/>
      <c r="EG183" s="8"/>
      <c r="EH183" s="8"/>
      <c r="EI183" s="8"/>
      <c r="EJ183" s="8"/>
      <c r="EK183" s="8"/>
      <c r="EL183" s="8"/>
      <c r="ES183" s="8"/>
      <c r="ET183" s="8"/>
      <c r="EU183" s="8"/>
      <c r="EV183" s="8"/>
      <c r="EW183" s="8"/>
      <c r="EX183" s="8"/>
      <c r="FE183" s="8"/>
      <c r="FF183" s="8"/>
      <c r="FG183" s="8"/>
      <c r="FH183" s="8"/>
      <c r="FI183" s="8"/>
      <c r="FJ183" s="8"/>
      <c r="FQ183" s="8"/>
      <c r="FR183" s="8"/>
      <c r="FS183" s="8"/>
      <c r="FT183" s="8"/>
      <c r="FU183" s="8"/>
      <c r="FV183" s="8"/>
      <c r="GC183" s="8"/>
      <c r="GD183" s="8"/>
      <c r="GE183" s="8"/>
      <c r="GF183" s="8"/>
      <c r="GG183" s="8"/>
      <c r="GH183" s="8"/>
      <c r="GO183" s="8"/>
      <c r="GP183" s="8"/>
      <c r="GQ183" s="8"/>
      <c r="GR183" s="8"/>
      <c r="GS183" s="8"/>
      <c r="GT183" s="8"/>
      <c r="HA183" s="8"/>
      <c r="HB183" s="8"/>
      <c r="HC183" s="8"/>
      <c r="HD183" s="8"/>
      <c r="HE183" s="8"/>
      <c r="HF183" s="8"/>
      <c r="HM183" s="8"/>
      <c r="HN183" s="8"/>
      <c r="HO183" s="8"/>
      <c r="HP183" s="8"/>
      <c r="HQ183" s="8"/>
      <c r="HR183" s="8"/>
      <c r="HY183" s="8"/>
      <c r="HZ183" s="8"/>
      <c r="IA183" s="8"/>
      <c r="IB183" s="8"/>
      <c r="IC183" s="8"/>
      <c r="ID183" s="8"/>
    </row>
    <row r="184" spans="1:238" ht="12.75">
      <c r="A184" s="9"/>
      <c r="B184" s="11"/>
      <c r="C184" s="11"/>
      <c r="D184" s="8"/>
      <c r="E184" s="11"/>
      <c r="F184" s="11"/>
      <c r="G184" s="11"/>
      <c r="H184" s="11"/>
      <c r="I184" s="11"/>
      <c r="J184" s="11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M184" s="8"/>
      <c r="BN184" s="8"/>
      <c r="BO184" s="8"/>
      <c r="BP184" s="8"/>
      <c r="BQ184" s="8"/>
      <c r="BR184" s="8"/>
      <c r="BY184" s="8"/>
      <c r="BZ184" s="8"/>
      <c r="CA184" s="8"/>
      <c r="CB184" s="8"/>
      <c r="CC184" s="8"/>
      <c r="CD184" s="8"/>
      <c r="CK184" s="8"/>
      <c r="CL184" s="8"/>
      <c r="CM184" s="8"/>
      <c r="CN184" s="8"/>
      <c r="CO184" s="8"/>
      <c r="CP184" s="8"/>
      <c r="CW184" s="8"/>
      <c r="CX184" s="8"/>
      <c r="CY184" s="8"/>
      <c r="CZ184" s="8"/>
      <c r="DA184" s="8"/>
      <c r="DB184" s="8"/>
      <c r="DI184" s="8"/>
      <c r="DJ184" s="8"/>
      <c r="DK184" s="8"/>
      <c r="DL184" s="8"/>
      <c r="DM184" s="8"/>
      <c r="DN184" s="8"/>
      <c r="DU184" s="8"/>
      <c r="DV184" s="8"/>
      <c r="DW184" s="8"/>
      <c r="DX184" s="8"/>
      <c r="DY184" s="8"/>
      <c r="DZ184" s="8"/>
      <c r="EG184" s="8"/>
      <c r="EH184" s="8"/>
      <c r="EI184" s="8"/>
      <c r="EJ184" s="8"/>
      <c r="EK184" s="8"/>
      <c r="EL184" s="8"/>
      <c r="ES184" s="8"/>
      <c r="ET184" s="8"/>
      <c r="EU184" s="8"/>
      <c r="EV184" s="8"/>
      <c r="EW184" s="8"/>
      <c r="EX184" s="8"/>
      <c r="FE184" s="8"/>
      <c r="FF184" s="8"/>
      <c r="FG184" s="8"/>
      <c r="FH184" s="8"/>
      <c r="FI184" s="8"/>
      <c r="FJ184" s="8"/>
      <c r="FQ184" s="8"/>
      <c r="FR184" s="8"/>
      <c r="FS184" s="8"/>
      <c r="FT184" s="8"/>
      <c r="FU184" s="8"/>
      <c r="FV184" s="8"/>
      <c r="GC184" s="8"/>
      <c r="GD184" s="8"/>
      <c r="GE184" s="8"/>
      <c r="GF184" s="8"/>
      <c r="GG184" s="8"/>
      <c r="GH184" s="8"/>
      <c r="GO184" s="8"/>
      <c r="GP184" s="8"/>
      <c r="GQ184" s="8"/>
      <c r="GR184" s="8"/>
      <c r="GS184" s="8"/>
      <c r="GT184" s="8"/>
      <c r="HA184" s="8"/>
      <c r="HB184" s="8"/>
      <c r="HC184" s="8"/>
      <c r="HD184" s="8"/>
      <c r="HE184" s="8"/>
      <c r="HF184" s="8"/>
      <c r="HM184" s="8"/>
      <c r="HN184" s="8"/>
      <c r="HO184" s="8"/>
      <c r="HP184" s="8"/>
      <c r="HQ184" s="8"/>
      <c r="HR184" s="8"/>
      <c r="HY184" s="8"/>
      <c r="HZ184" s="8"/>
      <c r="IA184" s="8"/>
      <c r="IB184" s="8"/>
      <c r="IC184" s="8"/>
      <c r="ID184" s="8"/>
    </row>
    <row r="185" spans="1:238" ht="12.75">
      <c r="A185" s="9"/>
      <c r="B185" s="11"/>
      <c r="C185" s="11"/>
      <c r="D185" s="8"/>
      <c r="E185" s="11"/>
      <c r="F185" s="11"/>
      <c r="G185" s="11"/>
      <c r="H185" s="11"/>
      <c r="I185" s="11"/>
      <c r="J185" s="11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M185" s="8"/>
      <c r="BN185" s="8"/>
      <c r="BO185" s="8"/>
      <c r="BP185" s="8"/>
      <c r="BQ185" s="8"/>
      <c r="BR185" s="8"/>
      <c r="BY185" s="8"/>
      <c r="BZ185" s="8"/>
      <c r="CA185" s="8"/>
      <c r="CB185" s="8"/>
      <c r="CC185" s="8"/>
      <c r="CD185" s="8"/>
      <c r="CK185" s="8"/>
      <c r="CL185" s="8"/>
      <c r="CM185" s="8"/>
      <c r="CN185" s="8"/>
      <c r="CO185" s="8"/>
      <c r="CP185" s="8"/>
      <c r="CW185" s="8"/>
      <c r="CX185" s="8"/>
      <c r="CY185" s="8"/>
      <c r="CZ185" s="8"/>
      <c r="DA185" s="8"/>
      <c r="DB185" s="8"/>
      <c r="DI185" s="8"/>
      <c r="DJ185" s="8"/>
      <c r="DK185" s="8"/>
      <c r="DL185" s="8"/>
      <c r="DM185" s="8"/>
      <c r="DN185" s="8"/>
      <c r="DU185" s="8"/>
      <c r="DV185" s="8"/>
      <c r="DW185" s="8"/>
      <c r="DX185" s="8"/>
      <c r="DY185" s="8"/>
      <c r="DZ185" s="8"/>
      <c r="EG185" s="8"/>
      <c r="EH185" s="8"/>
      <c r="EI185" s="8"/>
      <c r="EJ185" s="8"/>
      <c r="EK185" s="8"/>
      <c r="EL185" s="8"/>
      <c r="ES185" s="8"/>
      <c r="ET185" s="8"/>
      <c r="EU185" s="8"/>
      <c r="EV185" s="8"/>
      <c r="EW185" s="8"/>
      <c r="EX185" s="8"/>
      <c r="FE185" s="8"/>
      <c r="FF185" s="8"/>
      <c r="FG185" s="8"/>
      <c r="FH185" s="8"/>
      <c r="FI185" s="8"/>
      <c r="FJ185" s="8"/>
      <c r="FQ185" s="8"/>
      <c r="FR185" s="8"/>
      <c r="FS185" s="8"/>
      <c r="FT185" s="8"/>
      <c r="FU185" s="8"/>
      <c r="FV185" s="8"/>
      <c r="GC185" s="8"/>
      <c r="GD185" s="8"/>
      <c r="GE185" s="8"/>
      <c r="GF185" s="8"/>
      <c r="GG185" s="8"/>
      <c r="GH185" s="8"/>
      <c r="GO185" s="8"/>
      <c r="GP185" s="8"/>
      <c r="GQ185" s="8"/>
      <c r="GR185" s="8"/>
      <c r="GS185" s="8"/>
      <c r="GT185" s="8"/>
      <c r="HA185" s="8"/>
      <c r="HB185" s="8"/>
      <c r="HC185" s="8"/>
      <c r="HD185" s="8"/>
      <c r="HE185" s="8"/>
      <c r="HF185" s="8"/>
      <c r="HM185" s="8"/>
      <c r="HN185" s="8"/>
      <c r="HO185" s="8"/>
      <c r="HP185" s="8"/>
      <c r="HQ185" s="8"/>
      <c r="HR185" s="8"/>
      <c r="HY185" s="8"/>
      <c r="HZ185" s="8"/>
      <c r="IA185" s="8"/>
      <c r="IB185" s="8"/>
      <c r="IC185" s="8"/>
      <c r="ID185" s="8"/>
    </row>
    <row r="186" spans="1:238" ht="12.75">
      <c r="A186" s="9"/>
      <c r="B186" s="11"/>
      <c r="C186" s="11"/>
      <c r="D186" s="8"/>
      <c r="E186" s="11"/>
      <c r="F186" s="11"/>
      <c r="G186" s="11"/>
      <c r="H186" s="11"/>
      <c r="I186" s="11"/>
      <c r="J186" s="1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M186" s="8"/>
      <c r="BN186" s="8"/>
      <c r="BO186" s="8"/>
      <c r="BP186" s="8"/>
      <c r="BQ186" s="8"/>
      <c r="BR186" s="8"/>
      <c r="BY186" s="8"/>
      <c r="BZ186" s="8"/>
      <c r="CA186" s="8"/>
      <c r="CB186" s="8"/>
      <c r="CC186" s="8"/>
      <c r="CD186" s="8"/>
      <c r="CK186" s="8"/>
      <c r="CL186" s="8"/>
      <c r="CM186" s="8"/>
      <c r="CN186" s="8"/>
      <c r="CO186" s="8"/>
      <c r="CP186" s="8"/>
      <c r="CW186" s="8"/>
      <c r="CX186" s="8"/>
      <c r="CY186" s="8"/>
      <c r="CZ186" s="8"/>
      <c r="DA186" s="8"/>
      <c r="DB186" s="8"/>
      <c r="DI186" s="8"/>
      <c r="DJ186" s="8"/>
      <c r="DK186" s="8"/>
      <c r="DL186" s="8"/>
      <c r="DM186" s="8"/>
      <c r="DN186" s="8"/>
      <c r="DU186" s="8"/>
      <c r="DV186" s="8"/>
      <c r="DW186" s="8"/>
      <c r="DX186" s="8"/>
      <c r="DY186" s="8"/>
      <c r="DZ186" s="8"/>
      <c r="EG186" s="8"/>
      <c r="EH186" s="8"/>
      <c r="EI186" s="8"/>
      <c r="EJ186" s="8"/>
      <c r="EK186" s="8"/>
      <c r="EL186" s="8"/>
      <c r="ES186" s="8"/>
      <c r="ET186" s="8"/>
      <c r="EU186" s="8"/>
      <c r="EV186" s="8"/>
      <c r="EW186" s="8"/>
      <c r="EX186" s="8"/>
      <c r="FE186" s="8"/>
      <c r="FF186" s="8"/>
      <c r="FG186" s="8"/>
      <c r="FH186" s="8"/>
      <c r="FI186" s="8"/>
      <c r="FJ186" s="8"/>
      <c r="FQ186" s="8"/>
      <c r="FR186" s="8"/>
      <c r="FS186" s="8"/>
      <c r="FT186" s="8"/>
      <c r="FU186" s="8"/>
      <c r="FV186" s="8"/>
      <c r="GC186" s="8"/>
      <c r="GD186" s="8"/>
      <c r="GE186" s="8"/>
      <c r="GF186" s="8"/>
      <c r="GG186" s="8"/>
      <c r="GH186" s="8"/>
      <c r="GO186" s="8"/>
      <c r="GP186" s="8"/>
      <c r="GQ186" s="8"/>
      <c r="GR186" s="8"/>
      <c r="GS186" s="8"/>
      <c r="GT186" s="8"/>
      <c r="HA186" s="8"/>
      <c r="HB186" s="8"/>
      <c r="HC186" s="8"/>
      <c r="HD186" s="8"/>
      <c r="HE186" s="8"/>
      <c r="HF186" s="8"/>
      <c r="HM186" s="8"/>
      <c r="HN186" s="8"/>
      <c r="HO186" s="8"/>
      <c r="HP186" s="8"/>
      <c r="HQ186" s="8"/>
      <c r="HR186" s="8"/>
      <c r="HY186" s="8"/>
      <c r="HZ186" s="8"/>
      <c r="IA186" s="8"/>
      <c r="IB186" s="8"/>
      <c r="IC186" s="8"/>
      <c r="ID186" s="8"/>
    </row>
    <row r="187" spans="1:238" ht="12.75">
      <c r="A187" s="9"/>
      <c r="B187" s="11"/>
      <c r="C187" s="11"/>
      <c r="D187" s="8"/>
      <c r="E187" s="11"/>
      <c r="F187" s="11"/>
      <c r="G187" s="11"/>
      <c r="H187" s="11"/>
      <c r="I187" s="11"/>
      <c r="J187" s="11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M187" s="8"/>
      <c r="BN187" s="8"/>
      <c r="BO187" s="8"/>
      <c r="BP187" s="8"/>
      <c r="BQ187" s="8"/>
      <c r="BR187" s="8"/>
      <c r="BY187" s="8"/>
      <c r="BZ187" s="8"/>
      <c r="CA187" s="8"/>
      <c r="CB187" s="8"/>
      <c r="CC187" s="8"/>
      <c r="CD187" s="8"/>
      <c r="CK187" s="8"/>
      <c r="CL187" s="8"/>
      <c r="CM187" s="8"/>
      <c r="CN187" s="8"/>
      <c r="CO187" s="8"/>
      <c r="CP187" s="8"/>
      <c r="CW187" s="8"/>
      <c r="CX187" s="8"/>
      <c r="CY187" s="8"/>
      <c r="CZ187" s="8"/>
      <c r="DA187" s="8"/>
      <c r="DB187" s="8"/>
      <c r="DI187" s="8"/>
      <c r="DJ187" s="8"/>
      <c r="DK187" s="8"/>
      <c r="DL187" s="8"/>
      <c r="DM187" s="8"/>
      <c r="DN187" s="8"/>
      <c r="DU187" s="8"/>
      <c r="DV187" s="8"/>
      <c r="DW187" s="8"/>
      <c r="DX187" s="8"/>
      <c r="DY187" s="8"/>
      <c r="DZ187" s="8"/>
      <c r="EG187" s="8"/>
      <c r="EH187" s="8"/>
      <c r="EI187" s="8"/>
      <c r="EJ187" s="8"/>
      <c r="EK187" s="8"/>
      <c r="EL187" s="8"/>
      <c r="ES187" s="8"/>
      <c r="ET187" s="8"/>
      <c r="EU187" s="8"/>
      <c r="EV187" s="8"/>
      <c r="EW187" s="8"/>
      <c r="EX187" s="8"/>
      <c r="FE187" s="8"/>
      <c r="FF187" s="8"/>
      <c r="FG187" s="8"/>
      <c r="FH187" s="8"/>
      <c r="FI187" s="8"/>
      <c r="FJ187" s="8"/>
      <c r="FQ187" s="8"/>
      <c r="FR187" s="8"/>
      <c r="FS187" s="8"/>
      <c r="FT187" s="8"/>
      <c r="FU187" s="8"/>
      <c r="FV187" s="8"/>
      <c r="GC187" s="8"/>
      <c r="GD187" s="8"/>
      <c r="GE187" s="8"/>
      <c r="GF187" s="8"/>
      <c r="GG187" s="8"/>
      <c r="GH187" s="8"/>
      <c r="GO187" s="8"/>
      <c r="GP187" s="8"/>
      <c r="GQ187" s="8"/>
      <c r="GR187" s="8"/>
      <c r="GS187" s="8"/>
      <c r="GT187" s="8"/>
      <c r="HA187" s="8"/>
      <c r="HB187" s="8"/>
      <c r="HC187" s="8"/>
      <c r="HD187" s="8"/>
      <c r="HE187" s="8"/>
      <c r="HF187" s="8"/>
      <c r="HM187" s="8"/>
      <c r="HN187" s="8"/>
      <c r="HO187" s="8"/>
      <c r="HP187" s="8"/>
      <c r="HQ187" s="8"/>
      <c r="HR187" s="8"/>
      <c r="HY187" s="8"/>
      <c r="HZ187" s="8"/>
      <c r="IA187" s="8"/>
      <c r="IB187" s="8"/>
      <c r="IC187" s="8"/>
      <c r="ID187" s="8"/>
    </row>
    <row r="188" spans="1:238" ht="12.75">
      <c r="A188" s="9"/>
      <c r="B188" s="11"/>
      <c r="C188" s="11"/>
      <c r="D188" s="8"/>
      <c r="E188" s="11"/>
      <c r="F188" s="11"/>
      <c r="G188" s="11"/>
      <c r="H188" s="11"/>
      <c r="I188" s="11"/>
      <c r="J188" s="1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M188" s="8"/>
      <c r="BN188" s="8"/>
      <c r="BO188" s="8"/>
      <c r="BP188" s="8"/>
      <c r="BQ188" s="8"/>
      <c r="BR188" s="8"/>
      <c r="BY188" s="8"/>
      <c r="BZ188" s="8"/>
      <c r="CA188" s="8"/>
      <c r="CB188" s="8"/>
      <c r="CC188" s="8"/>
      <c r="CD188" s="8"/>
      <c r="CK188" s="8"/>
      <c r="CL188" s="8"/>
      <c r="CM188" s="8"/>
      <c r="CN188" s="8"/>
      <c r="CO188" s="8"/>
      <c r="CP188" s="8"/>
      <c r="CW188" s="8"/>
      <c r="CX188" s="8"/>
      <c r="CY188" s="8"/>
      <c r="CZ188" s="8"/>
      <c r="DA188" s="8"/>
      <c r="DB188" s="8"/>
      <c r="DI188" s="8"/>
      <c r="DJ188" s="8"/>
      <c r="DK188" s="8"/>
      <c r="DL188" s="8"/>
      <c r="DM188" s="8"/>
      <c r="DN188" s="8"/>
      <c r="DU188" s="8"/>
      <c r="DV188" s="8"/>
      <c r="DW188" s="8"/>
      <c r="DX188" s="8"/>
      <c r="DY188" s="8"/>
      <c r="DZ188" s="8"/>
      <c r="EG188" s="8"/>
      <c r="EH188" s="8"/>
      <c r="EI188" s="8"/>
      <c r="EJ188" s="8"/>
      <c r="EK188" s="8"/>
      <c r="EL188" s="8"/>
      <c r="ES188" s="8"/>
      <c r="ET188" s="8"/>
      <c r="EU188" s="8"/>
      <c r="EV188" s="8"/>
      <c r="EW188" s="8"/>
      <c r="EX188" s="8"/>
      <c r="FE188" s="8"/>
      <c r="FF188" s="8"/>
      <c r="FG188" s="8"/>
      <c r="FH188" s="8"/>
      <c r="FI188" s="8"/>
      <c r="FJ188" s="8"/>
      <c r="FQ188" s="8"/>
      <c r="FR188" s="8"/>
      <c r="FS188" s="8"/>
      <c r="FT188" s="8"/>
      <c r="FU188" s="8"/>
      <c r="FV188" s="8"/>
      <c r="GC188" s="8"/>
      <c r="GD188" s="8"/>
      <c r="GE188" s="8"/>
      <c r="GF188" s="8"/>
      <c r="GG188" s="8"/>
      <c r="GH188" s="8"/>
      <c r="GO188" s="8"/>
      <c r="GP188" s="8"/>
      <c r="GQ188" s="8"/>
      <c r="GR188" s="8"/>
      <c r="GS188" s="8"/>
      <c r="GT188" s="8"/>
      <c r="HA188" s="8"/>
      <c r="HB188" s="8"/>
      <c r="HC188" s="8"/>
      <c r="HD188" s="8"/>
      <c r="HE188" s="8"/>
      <c r="HF188" s="8"/>
      <c r="HM188" s="8"/>
      <c r="HN188" s="8"/>
      <c r="HO188" s="8"/>
      <c r="HP188" s="8"/>
      <c r="HQ188" s="8"/>
      <c r="HR188" s="8"/>
      <c r="HY188" s="8"/>
      <c r="HZ188" s="8"/>
      <c r="IA188" s="8"/>
      <c r="IB188" s="8"/>
      <c r="IC188" s="8"/>
      <c r="ID188" s="8"/>
    </row>
    <row r="189" spans="1:238" ht="12.75">
      <c r="A189" s="9"/>
      <c r="B189" s="11"/>
      <c r="C189" s="11"/>
      <c r="D189" s="8"/>
      <c r="E189" s="11"/>
      <c r="F189" s="11"/>
      <c r="G189" s="11"/>
      <c r="H189" s="11"/>
      <c r="I189" s="11"/>
      <c r="J189" s="1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M189" s="8"/>
      <c r="BN189" s="8"/>
      <c r="BO189" s="8"/>
      <c r="BP189" s="8"/>
      <c r="BQ189" s="8"/>
      <c r="BR189" s="8"/>
      <c r="BY189" s="8"/>
      <c r="BZ189" s="8"/>
      <c r="CA189" s="8"/>
      <c r="CB189" s="8"/>
      <c r="CC189" s="8"/>
      <c r="CD189" s="8"/>
      <c r="CK189" s="8"/>
      <c r="CL189" s="8"/>
      <c r="CM189" s="8"/>
      <c r="CN189" s="8"/>
      <c r="CO189" s="8"/>
      <c r="CP189" s="8"/>
      <c r="CW189" s="8"/>
      <c r="CX189" s="8"/>
      <c r="CY189" s="8"/>
      <c r="CZ189" s="8"/>
      <c r="DA189" s="8"/>
      <c r="DB189" s="8"/>
      <c r="DI189" s="8"/>
      <c r="DJ189" s="8"/>
      <c r="DK189" s="8"/>
      <c r="DL189" s="8"/>
      <c r="DM189" s="8"/>
      <c r="DN189" s="8"/>
      <c r="DU189" s="8"/>
      <c r="DV189" s="8"/>
      <c r="DW189" s="8"/>
      <c r="DX189" s="8"/>
      <c r="DY189" s="8"/>
      <c r="DZ189" s="8"/>
      <c r="EG189" s="8"/>
      <c r="EH189" s="8"/>
      <c r="EI189" s="8"/>
      <c r="EJ189" s="8"/>
      <c r="EK189" s="8"/>
      <c r="EL189" s="8"/>
      <c r="ES189" s="8"/>
      <c r="ET189" s="8"/>
      <c r="EU189" s="8"/>
      <c r="EV189" s="8"/>
      <c r="EW189" s="8"/>
      <c r="EX189" s="8"/>
      <c r="FE189" s="8"/>
      <c r="FF189" s="8"/>
      <c r="FG189" s="8"/>
      <c r="FH189" s="8"/>
      <c r="FI189" s="8"/>
      <c r="FJ189" s="8"/>
      <c r="FQ189" s="8"/>
      <c r="FR189" s="8"/>
      <c r="FS189" s="8"/>
      <c r="FT189" s="8"/>
      <c r="FU189" s="8"/>
      <c r="FV189" s="8"/>
      <c r="GC189" s="8"/>
      <c r="GD189" s="8"/>
      <c r="GE189" s="8"/>
      <c r="GF189" s="8"/>
      <c r="GG189" s="8"/>
      <c r="GH189" s="8"/>
      <c r="GO189" s="8"/>
      <c r="GP189" s="8"/>
      <c r="GQ189" s="8"/>
      <c r="GR189" s="8"/>
      <c r="GS189" s="8"/>
      <c r="GT189" s="8"/>
      <c r="HA189" s="8"/>
      <c r="HB189" s="8"/>
      <c r="HC189" s="8"/>
      <c r="HD189" s="8"/>
      <c r="HE189" s="8"/>
      <c r="HF189" s="8"/>
      <c r="HM189" s="8"/>
      <c r="HN189" s="8"/>
      <c r="HO189" s="8"/>
      <c r="HP189" s="8"/>
      <c r="HQ189" s="8"/>
      <c r="HR189" s="8"/>
      <c r="HY189" s="8"/>
      <c r="HZ189" s="8"/>
      <c r="IA189" s="8"/>
      <c r="IB189" s="8"/>
      <c r="IC189" s="8"/>
      <c r="ID189" s="8"/>
    </row>
    <row r="190" spans="1:238" ht="12.75">
      <c r="A190" s="9"/>
      <c r="B190" s="11"/>
      <c r="C190" s="11"/>
      <c r="D190" s="8"/>
      <c r="E190" s="11"/>
      <c r="F190" s="11"/>
      <c r="G190" s="11"/>
      <c r="H190" s="11"/>
      <c r="I190" s="11"/>
      <c r="J190" s="11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M190" s="8"/>
      <c r="BN190" s="8"/>
      <c r="BO190" s="8"/>
      <c r="BP190" s="8"/>
      <c r="BQ190" s="8"/>
      <c r="BR190" s="8"/>
      <c r="BY190" s="8"/>
      <c r="BZ190" s="8"/>
      <c r="CA190" s="8"/>
      <c r="CB190" s="8"/>
      <c r="CC190" s="8"/>
      <c r="CD190" s="8"/>
      <c r="CK190" s="8"/>
      <c r="CL190" s="8"/>
      <c r="CM190" s="8"/>
      <c r="CN190" s="8"/>
      <c r="CO190" s="8"/>
      <c r="CP190" s="8"/>
      <c r="CW190" s="8"/>
      <c r="CX190" s="8"/>
      <c r="CY190" s="8"/>
      <c r="CZ190" s="8"/>
      <c r="DA190" s="8"/>
      <c r="DB190" s="8"/>
      <c r="DI190" s="8"/>
      <c r="DJ190" s="8"/>
      <c r="DK190" s="8"/>
      <c r="DL190" s="8"/>
      <c r="DM190" s="8"/>
      <c r="DN190" s="8"/>
      <c r="DU190" s="8"/>
      <c r="DV190" s="8"/>
      <c r="DW190" s="8"/>
      <c r="DX190" s="8"/>
      <c r="DY190" s="8"/>
      <c r="DZ190" s="8"/>
      <c r="EG190" s="8"/>
      <c r="EH190" s="8"/>
      <c r="EI190" s="8"/>
      <c r="EJ190" s="8"/>
      <c r="EK190" s="8"/>
      <c r="EL190" s="8"/>
      <c r="ES190" s="8"/>
      <c r="ET190" s="8"/>
      <c r="EU190" s="8"/>
      <c r="EV190" s="8"/>
      <c r="EW190" s="8"/>
      <c r="EX190" s="8"/>
      <c r="FE190" s="8"/>
      <c r="FF190" s="8"/>
      <c r="FG190" s="8"/>
      <c r="FH190" s="8"/>
      <c r="FI190" s="8"/>
      <c r="FJ190" s="8"/>
      <c r="FQ190" s="8"/>
      <c r="FR190" s="8"/>
      <c r="FS190" s="8"/>
      <c r="FT190" s="8"/>
      <c r="FU190" s="8"/>
      <c r="FV190" s="8"/>
      <c r="GC190" s="8"/>
      <c r="GD190" s="8"/>
      <c r="GE190" s="8"/>
      <c r="GF190" s="8"/>
      <c r="GG190" s="8"/>
      <c r="GH190" s="8"/>
      <c r="GO190" s="8"/>
      <c r="GP190" s="8"/>
      <c r="GQ190" s="8"/>
      <c r="GR190" s="8"/>
      <c r="GS190" s="8"/>
      <c r="GT190" s="8"/>
      <c r="HA190" s="8"/>
      <c r="HB190" s="8"/>
      <c r="HC190" s="8"/>
      <c r="HD190" s="8"/>
      <c r="HE190" s="8"/>
      <c r="HF190" s="8"/>
      <c r="HM190" s="8"/>
      <c r="HN190" s="8"/>
      <c r="HO190" s="8"/>
      <c r="HP190" s="8"/>
      <c r="HQ190" s="8"/>
      <c r="HR190" s="8"/>
      <c r="HY190" s="8"/>
      <c r="HZ190" s="8"/>
      <c r="IA190" s="8"/>
      <c r="IB190" s="8"/>
      <c r="IC190" s="8"/>
      <c r="ID190" s="8"/>
    </row>
    <row r="191" spans="1:238" ht="12.75">
      <c r="A191" s="9"/>
      <c r="B191" s="11"/>
      <c r="C191" s="11"/>
      <c r="D191" s="8"/>
      <c r="E191" s="11"/>
      <c r="F191" s="11"/>
      <c r="G191" s="11"/>
      <c r="H191" s="11"/>
      <c r="I191" s="11"/>
      <c r="J191" s="11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M191" s="8"/>
      <c r="BN191" s="8"/>
      <c r="BO191" s="8"/>
      <c r="BP191" s="8"/>
      <c r="BQ191" s="8"/>
      <c r="BR191" s="8"/>
      <c r="BY191" s="8"/>
      <c r="BZ191" s="8"/>
      <c r="CA191" s="8"/>
      <c r="CB191" s="8"/>
      <c r="CC191" s="8"/>
      <c r="CD191" s="8"/>
      <c r="CK191" s="8"/>
      <c r="CL191" s="8"/>
      <c r="CM191" s="8"/>
      <c r="CN191" s="8"/>
      <c r="CO191" s="8"/>
      <c r="CP191" s="8"/>
      <c r="CW191" s="8"/>
      <c r="CX191" s="8"/>
      <c r="CY191" s="8"/>
      <c r="CZ191" s="8"/>
      <c r="DA191" s="8"/>
      <c r="DB191" s="8"/>
      <c r="DI191" s="8"/>
      <c r="DJ191" s="8"/>
      <c r="DK191" s="8"/>
      <c r="DL191" s="8"/>
      <c r="DM191" s="8"/>
      <c r="DN191" s="8"/>
      <c r="DU191" s="8"/>
      <c r="DV191" s="8"/>
      <c r="DW191" s="8"/>
      <c r="DX191" s="8"/>
      <c r="DY191" s="8"/>
      <c r="DZ191" s="8"/>
      <c r="EG191" s="8"/>
      <c r="EH191" s="8"/>
      <c r="EI191" s="8"/>
      <c r="EJ191" s="8"/>
      <c r="EK191" s="8"/>
      <c r="EL191" s="8"/>
      <c r="ES191" s="8"/>
      <c r="ET191" s="8"/>
      <c r="EU191" s="8"/>
      <c r="EV191" s="8"/>
      <c r="EW191" s="8"/>
      <c r="EX191" s="8"/>
      <c r="FE191" s="8"/>
      <c r="FF191" s="8"/>
      <c r="FG191" s="8"/>
      <c r="FH191" s="8"/>
      <c r="FI191" s="8"/>
      <c r="FJ191" s="8"/>
      <c r="FQ191" s="8"/>
      <c r="FR191" s="8"/>
      <c r="FS191" s="8"/>
      <c r="FT191" s="8"/>
      <c r="FU191" s="8"/>
      <c r="FV191" s="8"/>
      <c r="GC191" s="8"/>
      <c r="GD191" s="8"/>
      <c r="GE191" s="8"/>
      <c r="GF191" s="8"/>
      <c r="GG191" s="8"/>
      <c r="GH191" s="8"/>
      <c r="GO191" s="8"/>
      <c r="GP191" s="8"/>
      <c r="GQ191" s="8"/>
      <c r="GR191" s="8"/>
      <c r="GS191" s="8"/>
      <c r="GT191" s="8"/>
      <c r="HA191" s="8"/>
      <c r="HB191" s="8"/>
      <c r="HC191" s="8"/>
      <c r="HD191" s="8"/>
      <c r="HE191" s="8"/>
      <c r="HF191" s="8"/>
      <c r="HM191" s="8"/>
      <c r="HN191" s="8"/>
      <c r="HO191" s="8"/>
      <c r="HP191" s="8"/>
      <c r="HQ191" s="8"/>
      <c r="HR191" s="8"/>
      <c r="HY191" s="8"/>
      <c r="HZ191" s="8"/>
      <c r="IA191" s="8"/>
      <c r="IB191" s="8"/>
      <c r="IC191" s="8"/>
      <c r="ID191" s="8"/>
    </row>
    <row r="192" spans="1:238" ht="12.75">
      <c r="A192" s="9"/>
      <c r="B192" s="11"/>
      <c r="C192" s="11"/>
      <c r="D192" s="8"/>
      <c r="E192" s="11"/>
      <c r="F192" s="11"/>
      <c r="G192" s="11"/>
      <c r="H192" s="11"/>
      <c r="I192" s="11"/>
      <c r="J192" s="1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M192" s="8"/>
      <c r="BN192" s="8"/>
      <c r="BO192" s="8"/>
      <c r="BP192" s="8"/>
      <c r="BQ192" s="8"/>
      <c r="BR192" s="8"/>
      <c r="BY192" s="8"/>
      <c r="BZ192" s="8"/>
      <c r="CA192" s="8"/>
      <c r="CB192" s="8"/>
      <c r="CC192" s="8"/>
      <c r="CD192" s="8"/>
      <c r="CK192" s="8"/>
      <c r="CL192" s="8"/>
      <c r="CM192" s="8"/>
      <c r="CN192" s="8"/>
      <c r="CO192" s="8"/>
      <c r="CP192" s="8"/>
      <c r="CW192" s="8"/>
      <c r="CX192" s="8"/>
      <c r="CY192" s="8"/>
      <c r="CZ192" s="8"/>
      <c r="DA192" s="8"/>
      <c r="DB192" s="8"/>
      <c r="DI192" s="8"/>
      <c r="DJ192" s="8"/>
      <c r="DK192" s="8"/>
      <c r="DL192" s="8"/>
      <c r="DM192" s="8"/>
      <c r="DN192" s="8"/>
      <c r="DU192" s="8"/>
      <c r="DV192" s="8"/>
      <c r="DW192" s="8"/>
      <c r="DX192" s="8"/>
      <c r="DY192" s="8"/>
      <c r="DZ192" s="8"/>
      <c r="EG192" s="8"/>
      <c r="EH192" s="8"/>
      <c r="EI192" s="8"/>
      <c r="EJ192" s="8"/>
      <c r="EK192" s="8"/>
      <c r="EL192" s="8"/>
      <c r="ES192" s="8"/>
      <c r="ET192" s="8"/>
      <c r="EU192" s="8"/>
      <c r="EV192" s="8"/>
      <c r="EW192" s="8"/>
      <c r="EX192" s="8"/>
      <c r="FE192" s="8"/>
      <c r="FF192" s="8"/>
      <c r="FG192" s="8"/>
      <c r="FH192" s="8"/>
      <c r="FI192" s="8"/>
      <c r="FJ192" s="8"/>
      <c r="FQ192" s="8"/>
      <c r="FR192" s="8"/>
      <c r="FS192" s="8"/>
      <c r="FT192" s="8"/>
      <c r="FU192" s="8"/>
      <c r="FV192" s="8"/>
      <c r="GC192" s="8"/>
      <c r="GD192" s="8"/>
      <c r="GE192" s="8"/>
      <c r="GF192" s="8"/>
      <c r="GG192" s="8"/>
      <c r="GH192" s="8"/>
      <c r="GO192" s="8"/>
      <c r="GP192" s="8"/>
      <c r="GQ192" s="8"/>
      <c r="GR192" s="8"/>
      <c r="GS192" s="8"/>
      <c r="GT192" s="8"/>
      <c r="HA192" s="8"/>
      <c r="HB192" s="8"/>
      <c r="HC192" s="8"/>
      <c r="HD192" s="8"/>
      <c r="HE192" s="8"/>
      <c r="HF192" s="8"/>
      <c r="HM192" s="8"/>
      <c r="HN192" s="8"/>
      <c r="HO192" s="8"/>
      <c r="HP192" s="8"/>
      <c r="HQ192" s="8"/>
      <c r="HR192" s="8"/>
      <c r="HY192" s="8"/>
      <c r="HZ192" s="8"/>
      <c r="IA192" s="8"/>
      <c r="IB192" s="8"/>
      <c r="IC192" s="8"/>
      <c r="ID192" s="8"/>
    </row>
    <row r="193" spans="1:238" ht="12.75">
      <c r="A193" s="9"/>
      <c r="B193" s="11"/>
      <c r="C193" s="11"/>
      <c r="D193" s="8"/>
      <c r="E193" s="11"/>
      <c r="F193" s="11"/>
      <c r="G193" s="11"/>
      <c r="H193" s="11"/>
      <c r="I193" s="11"/>
      <c r="J193" s="1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M193" s="8"/>
      <c r="BN193" s="8"/>
      <c r="BO193" s="8"/>
      <c r="BP193" s="8"/>
      <c r="BQ193" s="8"/>
      <c r="BR193" s="8"/>
      <c r="BY193" s="8"/>
      <c r="BZ193" s="8"/>
      <c r="CA193" s="8"/>
      <c r="CB193" s="8"/>
      <c r="CC193" s="8"/>
      <c r="CD193" s="8"/>
      <c r="CK193" s="8"/>
      <c r="CL193" s="8"/>
      <c r="CM193" s="8"/>
      <c r="CN193" s="8"/>
      <c r="CO193" s="8"/>
      <c r="CP193" s="8"/>
      <c r="CW193" s="8"/>
      <c r="CX193" s="8"/>
      <c r="CY193" s="8"/>
      <c r="CZ193" s="8"/>
      <c r="DA193" s="8"/>
      <c r="DB193" s="8"/>
      <c r="DI193" s="8"/>
      <c r="DJ193" s="8"/>
      <c r="DK193" s="8"/>
      <c r="DL193" s="8"/>
      <c r="DM193" s="8"/>
      <c r="DN193" s="8"/>
      <c r="DU193" s="8"/>
      <c r="DV193" s="8"/>
      <c r="DW193" s="8"/>
      <c r="DX193" s="8"/>
      <c r="DY193" s="8"/>
      <c r="DZ193" s="8"/>
      <c r="EG193" s="8"/>
      <c r="EH193" s="8"/>
      <c r="EI193" s="8"/>
      <c r="EJ193" s="8"/>
      <c r="EK193" s="8"/>
      <c r="EL193" s="8"/>
      <c r="ES193" s="8"/>
      <c r="ET193" s="8"/>
      <c r="EU193" s="8"/>
      <c r="EV193" s="8"/>
      <c r="EW193" s="8"/>
      <c r="EX193" s="8"/>
      <c r="FE193" s="8"/>
      <c r="FF193" s="8"/>
      <c r="FG193" s="8"/>
      <c r="FH193" s="8"/>
      <c r="FI193" s="8"/>
      <c r="FJ193" s="8"/>
      <c r="FQ193" s="8"/>
      <c r="FR193" s="8"/>
      <c r="FS193" s="8"/>
      <c r="FT193" s="8"/>
      <c r="FU193" s="8"/>
      <c r="FV193" s="8"/>
      <c r="GC193" s="8"/>
      <c r="GD193" s="8"/>
      <c r="GE193" s="8"/>
      <c r="GF193" s="8"/>
      <c r="GG193" s="8"/>
      <c r="GH193" s="8"/>
      <c r="GO193" s="8"/>
      <c r="GP193" s="8"/>
      <c r="GQ193" s="8"/>
      <c r="GR193" s="8"/>
      <c r="GS193" s="8"/>
      <c r="GT193" s="8"/>
      <c r="HA193" s="8"/>
      <c r="HB193" s="8"/>
      <c r="HC193" s="8"/>
      <c r="HD193" s="8"/>
      <c r="HE193" s="8"/>
      <c r="HF193" s="8"/>
      <c r="HM193" s="8"/>
      <c r="HN193" s="8"/>
      <c r="HO193" s="8"/>
      <c r="HP193" s="8"/>
      <c r="HQ193" s="8"/>
      <c r="HR193" s="8"/>
      <c r="HY193" s="8"/>
      <c r="HZ193" s="8"/>
      <c r="IA193" s="8"/>
      <c r="IB193" s="8"/>
      <c r="IC193" s="8"/>
      <c r="ID193" s="8"/>
    </row>
    <row r="194" spans="1:238" ht="12.75">
      <c r="A194" s="9"/>
      <c r="B194" s="11"/>
      <c r="C194" s="11"/>
      <c r="D194" s="8"/>
      <c r="E194" s="11"/>
      <c r="F194" s="11"/>
      <c r="G194" s="11"/>
      <c r="H194" s="11"/>
      <c r="I194" s="11"/>
      <c r="J194" s="11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M194" s="8"/>
      <c r="BN194" s="8"/>
      <c r="BO194" s="8"/>
      <c r="BP194" s="8"/>
      <c r="BQ194" s="8"/>
      <c r="BR194" s="8"/>
      <c r="BY194" s="8"/>
      <c r="BZ194" s="8"/>
      <c r="CA194" s="8"/>
      <c r="CB194" s="8"/>
      <c r="CC194" s="8"/>
      <c r="CD194" s="8"/>
      <c r="CK194" s="8"/>
      <c r="CL194" s="8"/>
      <c r="CM194" s="8"/>
      <c r="CN194" s="8"/>
      <c r="CO194" s="8"/>
      <c r="CP194" s="8"/>
      <c r="CW194" s="8"/>
      <c r="CX194" s="8"/>
      <c r="CY194" s="8"/>
      <c r="CZ194" s="8"/>
      <c r="DA194" s="8"/>
      <c r="DB194" s="8"/>
      <c r="DI194" s="8"/>
      <c r="DJ194" s="8"/>
      <c r="DK194" s="8"/>
      <c r="DL194" s="8"/>
      <c r="DM194" s="8"/>
      <c r="DN194" s="8"/>
      <c r="DU194" s="8"/>
      <c r="DV194" s="8"/>
      <c r="DW194" s="8"/>
      <c r="DX194" s="8"/>
      <c r="DY194" s="8"/>
      <c r="DZ194" s="8"/>
      <c r="EG194" s="8"/>
      <c r="EH194" s="8"/>
      <c r="EI194" s="8"/>
      <c r="EJ194" s="8"/>
      <c r="EK194" s="8"/>
      <c r="EL194" s="8"/>
      <c r="ES194" s="8"/>
      <c r="ET194" s="8"/>
      <c r="EU194" s="8"/>
      <c r="EV194" s="8"/>
      <c r="EW194" s="8"/>
      <c r="EX194" s="8"/>
      <c r="FE194" s="8"/>
      <c r="FF194" s="8"/>
      <c r="FG194" s="8"/>
      <c r="FH194" s="8"/>
      <c r="FI194" s="8"/>
      <c r="FJ194" s="8"/>
      <c r="FQ194" s="8"/>
      <c r="FR194" s="8"/>
      <c r="FS194" s="8"/>
      <c r="FT194" s="8"/>
      <c r="FU194" s="8"/>
      <c r="FV194" s="8"/>
      <c r="GC194" s="8"/>
      <c r="GD194" s="8"/>
      <c r="GE194" s="8"/>
      <c r="GF194" s="8"/>
      <c r="GG194" s="8"/>
      <c r="GH194" s="8"/>
      <c r="GO194" s="8"/>
      <c r="GP194" s="8"/>
      <c r="GQ194" s="8"/>
      <c r="GR194" s="8"/>
      <c r="GS194" s="8"/>
      <c r="GT194" s="8"/>
      <c r="HA194" s="8"/>
      <c r="HB194" s="8"/>
      <c r="HC194" s="8"/>
      <c r="HD194" s="8"/>
      <c r="HE194" s="8"/>
      <c r="HF194" s="8"/>
      <c r="HM194" s="8"/>
      <c r="HN194" s="8"/>
      <c r="HO194" s="8"/>
      <c r="HP194" s="8"/>
      <c r="HQ194" s="8"/>
      <c r="HR194" s="8"/>
      <c r="HY194" s="8"/>
      <c r="HZ194" s="8"/>
      <c r="IA194" s="8"/>
      <c r="IB194" s="8"/>
      <c r="IC194" s="8"/>
      <c r="ID194" s="8"/>
    </row>
    <row r="195" spans="1:238" ht="12.75">
      <c r="A195" s="9"/>
      <c r="B195" s="11"/>
      <c r="C195" s="11"/>
      <c r="D195" s="8"/>
      <c r="E195" s="11"/>
      <c r="F195" s="11"/>
      <c r="G195" s="11"/>
      <c r="H195" s="11"/>
      <c r="I195" s="11"/>
      <c r="J195" s="11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M195" s="8"/>
      <c r="BN195" s="8"/>
      <c r="BO195" s="8"/>
      <c r="BP195" s="8"/>
      <c r="BQ195" s="8"/>
      <c r="BR195" s="8"/>
      <c r="BY195" s="8"/>
      <c r="BZ195" s="8"/>
      <c r="CA195" s="8"/>
      <c r="CB195" s="8"/>
      <c r="CC195" s="8"/>
      <c r="CD195" s="8"/>
      <c r="CK195" s="8"/>
      <c r="CL195" s="8"/>
      <c r="CM195" s="8"/>
      <c r="CN195" s="8"/>
      <c r="CO195" s="8"/>
      <c r="CP195" s="8"/>
      <c r="CW195" s="8"/>
      <c r="CX195" s="8"/>
      <c r="CY195" s="8"/>
      <c r="CZ195" s="8"/>
      <c r="DA195" s="8"/>
      <c r="DB195" s="8"/>
      <c r="DI195" s="8"/>
      <c r="DJ195" s="8"/>
      <c r="DK195" s="8"/>
      <c r="DL195" s="8"/>
      <c r="DM195" s="8"/>
      <c r="DN195" s="8"/>
      <c r="DU195" s="8"/>
      <c r="DV195" s="8"/>
      <c r="DW195" s="8"/>
      <c r="DX195" s="8"/>
      <c r="DY195" s="8"/>
      <c r="DZ195" s="8"/>
      <c r="EG195" s="8"/>
      <c r="EH195" s="8"/>
      <c r="EI195" s="8"/>
      <c r="EJ195" s="8"/>
      <c r="EK195" s="8"/>
      <c r="EL195" s="8"/>
      <c r="ES195" s="8"/>
      <c r="ET195" s="8"/>
      <c r="EU195" s="8"/>
      <c r="EV195" s="8"/>
      <c r="EW195" s="8"/>
      <c r="EX195" s="8"/>
      <c r="FE195" s="8"/>
      <c r="FF195" s="8"/>
      <c r="FG195" s="8"/>
      <c r="FH195" s="8"/>
      <c r="FI195" s="8"/>
      <c r="FJ195" s="8"/>
      <c r="FQ195" s="8"/>
      <c r="FR195" s="8"/>
      <c r="FS195" s="8"/>
      <c r="FT195" s="8"/>
      <c r="FU195" s="8"/>
      <c r="FV195" s="8"/>
      <c r="GC195" s="8"/>
      <c r="GD195" s="8"/>
      <c r="GE195" s="8"/>
      <c r="GF195" s="8"/>
      <c r="GG195" s="8"/>
      <c r="GH195" s="8"/>
      <c r="GO195" s="8"/>
      <c r="GP195" s="8"/>
      <c r="GQ195" s="8"/>
      <c r="GR195" s="8"/>
      <c r="GS195" s="8"/>
      <c r="GT195" s="8"/>
      <c r="HA195" s="8"/>
      <c r="HB195" s="8"/>
      <c r="HC195" s="8"/>
      <c r="HD195" s="8"/>
      <c r="HE195" s="8"/>
      <c r="HF195" s="8"/>
      <c r="HM195" s="8"/>
      <c r="HN195" s="8"/>
      <c r="HO195" s="8"/>
      <c r="HP195" s="8"/>
      <c r="HQ195" s="8"/>
      <c r="HR195" s="8"/>
      <c r="HY195" s="8"/>
      <c r="HZ195" s="8"/>
      <c r="IA195" s="8"/>
      <c r="IB195" s="8"/>
      <c r="IC195" s="8"/>
      <c r="ID195" s="8"/>
    </row>
    <row r="196" spans="1:238" ht="12.75">
      <c r="A196" s="9"/>
      <c r="B196" s="11"/>
      <c r="C196" s="11"/>
      <c r="D196" s="8"/>
      <c r="E196" s="11"/>
      <c r="F196" s="11"/>
      <c r="G196" s="11"/>
      <c r="H196" s="11"/>
      <c r="I196" s="11"/>
      <c r="J196" s="11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M196" s="8"/>
      <c r="BN196" s="8"/>
      <c r="BO196" s="8"/>
      <c r="BP196" s="8"/>
      <c r="BQ196" s="8"/>
      <c r="BR196" s="8"/>
      <c r="BY196" s="8"/>
      <c r="BZ196" s="8"/>
      <c r="CA196" s="8"/>
      <c r="CB196" s="8"/>
      <c r="CC196" s="8"/>
      <c r="CD196" s="8"/>
      <c r="CK196" s="8"/>
      <c r="CL196" s="8"/>
      <c r="CM196" s="8"/>
      <c r="CN196" s="8"/>
      <c r="CO196" s="8"/>
      <c r="CP196" s="8"/>
      <c r="CW196" s="8"/>
      <c r="CX196" s="8"/>
      <c r="CY196" s="8"/>
      <c r="CZ196" s="8"/>
      <c r="DA196" s="8"/>
      <c r="DB196" s="8"/>
      <c r="DI196" s="8"/>
      <c r="DJ196" s="8"/>
      <c r="DK196" s="8"/>
      <c r="DL196" s="8"/>
      <c r="DM196" s="8"/>
      <c r="DN196" s="8"/>
      <c r="DU196" s="8"/>
      <c r="DV196" s="8"/>
      <c r="DW196" s="8"/>
      <c r="DX196" s="8"/>
      <c r="DY196" s="8"/>
      <c r="DZ196" s="8"/>
      <c r="EG196" s="8"/>
      <c r="EH196" s="8"/>
      <c r="EI196" s="8"/>
      <c r="EJ196" s="8"/>
      <c r="EK196" s="8"/>
      <c r="EL196" s="8"/>
      <c r="ES196" s="8"/>
      <c r="ET196" s="8"/>
      <c r="EU196" s="8"/>
      <c r="EV196" s="8"/>
      <c r="EW196" s="8"/>
      <c r="EX196" s="8"/>
      <c r="FE196" s="8"/>
      <c r="FF196" s="8"/>
      <c r="FG196" s="8"/>
      <c r="FH196" s="8"/>
      <c r="FI196" s="8"/>
      <c r="FJ196" s="8"/>
      <c r="FQ196" s="8"/>
      <c r="FR196" s="8"/>
      <c r="FS196" s="8"/>
      <c r="FT196" s="8"/>
      <c r="FU196" s="8"/>
      <c r="FV196" s="8"/>
      <c r="GC196" s="8"/>
      <c r="GD196" s="8"/>
      <c r="GE196" s="8"/>
      <c r="GF196" s="8"/>
      <c r="GG196" s="8"/>
      <c r="GH196" s="8"/>
      <c r="GO196" s="8"/>
      <c r="GP196" s="8"/>
      <c r="GQ196" s="8"/>
      <c r="GR196" s="8"/>
      <c r="GS196" s="8"/>
      <c r="GT196" s="8"/>
      <c r="HA196" s="8"/>
      <c r="HB196" s="8"/>
      <c r="HC196" s="8"/>
      <c r="HD196" s="8"/>
      <c r="HE196" s="8"/>
      <c r="HF196" s="8"/>
      <c r="HM196" s="8"/>
      <c r="HN196" s="8"/>
      <c r="HO196" s="8"/>
      <c r="HP196" s="8"/>
      <c r="HQ196" s="8"/>
      <c r="HR196" s="8"/>
      <c r="HY196" s="8"/>
      <c r="HZ196" s="8"/>
      <c r="IA196" s="8"/>
      <c r="IB196" s="8"/>
      <c r="IC196" s="8"/>
      <c r="ID196" s="8"/>
    </row>
    <row r="197" spans="1:238" ht="12.75">
      <c r="A197" s="9"/>
      <c r="B197" s="11"/>
      <c r="C197" s="11"/>
      <c r="D197" s="8"/>
      <c r="E197" s="11"/>
      <c r="F197" s="11"/>
      <c r="G197" s="11"/>
      <c r="H197" s="11"/>
      <c r="I197" s="11"/>
      <c r="J197" s="1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M197" s="8"/>
      <c r="BN197" s="8"/>
      <c r="BO197" s="8"/>
      <c r="BP197" s="8"/>
      <c r="BQ197" s="8"/>
      <c r="BR197" s="8"/>
      <c r="BY197" s="8"/>
      <c r="BZ197" s="8"/>
      <c r="CA197" s="8"/>
      <c r="CB197" s="8"/>
      <c r="CC197" s="8"/>
      <c r="CD197" s="8"/>
      <c r="CK197" s="8"/>
      <c r="CL197" s="8"/>
      <c r="CM197" s="8"/>
      <c r="CN197" s="8"/>
      <c r="CO197" s="8"/>
      <c r="CP197" s="8"/>
      <c r="CW197" s="8"/>
      <c r="CX197" s="8"/>
      <c r="CY197" s="8"/>
      <c r="CZ197" s="8"/>
      <c r="DA197" s="8"/>
      <c r="DB197" s="8"/>
      <c r="DI197" s="8"/>
      <c r="DJ197" s="8"/>
      <c r="DK197" s="8"/>
      <c r="DL197" s="8"/>
      <c r="DM197" s="8"/>
      <c r="DN197" s="8"/>
      <c r="DU197" s="8"/>
      <c r="DV197" s="8"/>
      <c r="DW197" s="8"/>
      <c r="DX197" s="8"/>
      <c r="DY197" s="8"/>
      <c r="DZ197" s="8"/>
      <c r="EG197" s="8"/>
      <c r="EH197" s="8"/>
      <c r="EI197" s="8"/>
      <c r="EJ197" s="8"/>
      <c r="EK197" s="8"/>
      <c r="EL197" s="8"/>
      <c r="ES197" s="8"/>
      <c r="ET197" s="8"/>
      <c r="EU197" s="8"/>
      <c r="EV197" s="8"/>
      <c r="EW197" s="8"/>
      <c r="EX197" s="8"/>
      <c r="FE197" s="8"/>
      <c r="FF197" s="8"/>
      <c r="FG197" s="8"/>
      <c r="FH197" s="8"/>
      <c r="FI197" s="8"/>
      <c r="FJ197" s="8"/>
      <c r="FQ197" s="8"/>
      <c r="FR197" s="8"/>
      <c r="FS197" s="8"/>
      <c r="FT197" s="8"/>
      <c r="FU197" s="8"/>
      <c r="FV197" s="8"/>
      <c r="GC197" s="8"/>
      <c r="GD197" s="8"/>
      <c r="GE197" s="8"/>
      <c r="GF197" s="8"/>
      <c r="GG197" s="8"/>
      <c r="GH197" s="8"/>
      <c r="GO197" s="8"/>
      <c r="GP197" s="8"/>
      <c r="GQ197" s="8"/>
      <c r="GR197" s="8"/>
      <c r="GS197" s="8"/>
      <c r="GT197" s="8"/>
      <c r="HA197" s="8"/>
      <c r="HB197" s="8"/>
      <c r="HC197" s="8"/>
      <c r="HD197" s="8"/>
      <c r="HE197" s="8"/>
      <c r="HF197" s="8"/>
      <c r="HM197" s="8"/>
      <c r="HN197" s="8"/>
      <c r="HO197" s="8"/>
      <c r="HP197" s="8"/>
      <c r="HQ197" s="8"/>
      <c r="HR197" s="8"/>
      <c r="HY197" s="8"/>
      <c r="HZ197" s="8"/>
      <c r="IA197" s="8"/>
      <c r="IB197" s="8"/>
      <c r="IC197" s="8"/>
      <c r="ID197" s="8"/>
    </row>
    <row r="198" spans="1:238" ht="12.75">
      <c r="A198" s="9"/>
      <c r="B198" s="11"/>
      <c r="C198" s="11"/>
      <c r="D198" s="8"/>
      <c r="E198" s="11"/>
      <c r="F198" s="11"/>
      <c r="G198" s="11"/>
      <c r="H198" s="11"/>
      <c r="I198" s="11"/>
      <c r="J198" s="1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M198" s="8"/>
      <c r="BN198" s="8"/>
      <c r="BO198" s="8"/>
      <c r="BP198" s="8"/>
      <c r="BQ198" s="8"/>
      <c r="BR198" s="8"/>
      <c r="BY198" s="8"/>
      <c r="BZ198" s="8"/>
      <c r="CA198" s="8"/>
      <c r="CB198" s="8"/>
      <c r="CC198" s="8"/>
      <c r="CD198" s="8"/>
      <c r="CK198" s="8"/>
      <c r="CL198" s="8"/>
      <c r="CM198" s="8"/>
      <c r="CN198" s="8"/>
      <c r="CO198" s="8"/>
      <c r="CP198" s="8"/>
      <c r="CW198" s="8"/>
      <c r="CX198" s="8"/>
      <c r="CY198" s="8"/>
      <c r="CZ198" s="8"/>
      <c r="DA198" s="8"/>
      <c r="DB198" s="8"/>
      <c r="DI198" s="8"/>
      <c r="DJ198" s="8"/>
      <c r="DK198" s="8"/>
      <c r="DL198" s="8"/>
      <c r="DM198" s="8"/>
      <c r="DN198" s="8"/>
      <c r="DU198" s="8"/>
      <c r="DV198" s="8"/>
      <c r="DW198" s="8"/>
      <c r="DX198" s="8"/>
      <c r="DY198" s="8"/>
      <c r="DZ198" s="8"/>
      <c r="EG198" s="8"/>
      <c r="EH198" s="8"/>
      <c r="EI198" s="8"/>
      <c r="EJ198" s="8"/>
      <c r="EK198" s="8"/>
      <c r="EL198" s="8"/>
      <c r="ES198" s="8"/>
      <c r="ET198" s="8"/>
      <c r="EU198" s="8"/>
      <c r="EV198" s="8"/>
      <c r="EW198" s="8"/>
      <c r="EX198" s="8"/>
      <c r="FE198" s="8"/>
      <c r="FF198" s="8"/>
      <c r="FG198" s="8"/>
      <c r="FH198" s="8"/>
      <c r="FI198" s="8"/>
      <c r="FJ198" s="8"/>
      <c r="FQ198" s="8"/>
      <c r="FR198" s="8"/>
      <c r="FS198" s="8"/>
      <c r="FT198" s="8"/>
      <c r="FU198" s="8"/>
      <c r="FV198" s="8"/>
      <c r="GC198" s="8"/>
      <c r="GD198" s="8"/>
      <c r="GE198" s="8"/>
      <c r="GF198" s="8"/>
      <c r="GG198" s="8"/>
      <c r="GH198" s="8"/>
      <c r="GO198" s="8"/>
      <c r="GP198" s="8"/>
      <c r="GQ198" s="8"/>
      <c r="GR198" s="8"/>
      <c r="GS198" s="8"/>
      <c r="GT198" s="8"/>
      <c r="HA198" s="8"/>
      <c r="HB198" s="8"/>
      <c r="HC198" s="8"/>
      <c r="HD198" s="8"/>
      <c r="HE198" s="8"/>
      <c r="HF198" s="8"/>
      <c r="HM198" s="8"/>
      <c r="HN198" s="8"/>
      <c r="HO198" s="8"/>
      <c r="HP198" s="8"/>
      <c r="HQ198" s="8"/>
      <c r="HR198" s="8"/>
      <c r="HY198" s="8"/>
      <c r="HZ198" s="8"/>
      <c r="IA198" s="8"/>
      <c r="IB198" s="8"/>
      <c r="IC198" s="8"/>
      <c r="ID198" s="8"/>
    </row>
    <row r="199" spans="1:238" ht="12.75">
      <c r="A199" s="9"/>
      <c r="B199" s="11"/>
      <c r="C199" s="11"/>
      <c r="D199" s="8"/>
      <c r="E199" s="11"/>
      <c r="F199" s="11"/>
      <c r="G199" s="11"/>
      <c r="H199" s="11"/>
      <c r="I199" s="11"/>
      <c r="J199" s="1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M199" s="8"/>
      <c r="BN199" s="8"/>
      <c r="BO199" s="8"/>
      <c r="BP199" s="8"/>
      <c r="BQ199" s="8"/>
      <c r="BR199" s="8"/>
      <c r="BY199" s="8"/>
      <c r="BZ199" s="8"/>
      <c r="CA199" s="8"/>
      <c r="CB199" s="8"/>
      <c r="CC199" s="8"/>
      <c r="CD199" s="8"/>
      <c r="CK199" s="8"/>
      <c r="CL199" s="8"/>
      <c r="CM199" s="8"/>
      <c r="CN199" s="8"/>
      <c r="CO199" s="8"/>
      <c r="CP199" s="8"/>
      <c r="CW199" s="8"/>
      <c r="CX199" s="8"/>
      <c r="CY199" s="8"/>
      <c r="CZ199" s="8"/>
      <c r="DA199" s="8"/>
      <c r="DB199" s="8"/>
      <c r="DI199" s="8"/>
      <c r="DJ199" s="8"/>
      <c r="DK199" s="8"/>
      <c r="DL199" s="8"/>
      <c r="DM199" s="8"/>
      <c r="DN199" s="8"/>
      <c r="DU199" s="8"/>
      <c r="DV199" s="8"/>
      <c r="DW199" s="8"/>
      <c r="DX199" s="8"/>
      <c r="DY199" s="8"/>
      <c r="DZ199" s="8"/>
      <c r="EG199" s="8"/>
      <c r="EH199" s="8"/>
      <c r="EI199" s="8"/>
      <c r="EJ199" s="8"/>
      <c r="EK199" s="8"/>
      <c r="EL199" s="8"/>
      <c r="ES199" s="8"/>
      <c r="ET199" s="8"/>
      <c r="EU199" s="8"/>
      <c r="EV199" s="8"/>
      <c r="EW199" s="8"/>
      <c r="EX199" s="8"/>
      <c r="FE199" s="8"/>
      <c r="FF199" s="8"/>
      <c r="FG199" s="8"/>
      <c r="FH199" s="8"/>
      <c r="FI199" s="8"/>
      <c r="FJ199" s="8"/>
      <c r="FQ199" s="8"/>
      <c r="FR199" s="8"/>
      <c r="FS199" s="8"/>
      <c r="FT199" s="8"/>
      <c r="FU199" s="8"/>
      <c r="FV199" s="8"/>
      <c r="GC199" s="8"/>
      <c r="GD199" s="8"/>
      <c r="GE199" s="8"/>
      <c r="GF199" s="8"/>
      <c r="GG199" s="8"/>
      <c r="GH199" s="8"/>
      <c r="GO199" s="8"/>
      <c r="GP199" s="8"/>
      <c r="GQ199" s="8"/>
      <c r="GR199" s="8"/>
      <c r="GS199" s="8"/>
      <c r="GT199" s="8"/>
      <c r="HA199" s="8"/>
      <c r="HB199" s="8"/>
      <c r="HC199" s="8"/>
      <c r="HD199" s="8"/>
      <c r="HE199" s="8"/>
      <c r="HF199" s="8"/>
      <c r="HM199" s="8"/>
      <c r="HN199" s="8"/>
      <c r="HO199" s="8"/>
      <c r="HP199" s="8"/>
      <c r="HQ199" s="8"/>
      <c r="HR199" s="8"/>
      <c r="HY199" s="8"/>
      <c r="HZ199" s="8"/>
      <c r="IA199" s="8"/>
      <c r="IB199" s="8"/>
      <c r="IC199" s="8"/>
      <c r="ID199" s="8"/>
    </row>
    <row r="200" spans="1:238" ht="12.75">
      <c r="A200" s="9"/>
      <c r="B200" s="11"/>
      <c r="C200" s="11"/>
      <c r="D200" s="8"/>
      <c r="E200" s="11"/>
      <c r="F200" s="11"/>
      <c r="G200" s="11"/>
      <c r="H200" s="11"/>
      <c r="I200" s="11"/>
      <c r="J200" s="1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M200" s="8"/>
      <c r="BN200" s="8"/>
      <c r="BO200" s="8"/>
      <c r="BP200" s="8"/>
      <c r="BQ200" s="8"/>
      <c r="BR200" s="8"/>
      <c r="BY200" s="8"/>
      <c r="BZ200" s="8"/>
      <c r="CA200" s="8"/>
      <c r="CB200" s="8"/>
      <c r="CC200" s="8"/>
      <c r="CD200" s="8"/>
      <c r="CK200" s="8"/>
      <c r="CL200" s="8"/>
      <c r="CM200" s="8"/>
      <c r="CN200" s="8"/>
      <c r="CO200" s="8"/>
      <c r="CP200" s="8"/>
      <c r="CW200" s="8"/>
      <c r="CX200" s="8"/>
      <c r="CY200" s="8"/>
      <c r="CZ200" s="8"/>
      <c r="DA200" s="8"/>
      <c r="DB200" s="8"/>
      <c r="DI200" s="8"/>
      <c r="DJ200" s="8"/>
      <c r="DK200" s="8"/>
      <c r="DL200" s="8"/>
      <c r="DM200" s="8"/>
      <c r="DN200" s="8"/>
      <c r="DU200" s="8"/>
      <c r="DV200" s="8"/>
      <c r="DW200" s="8"/>
      <c r="DX200" s="8"/>
      <c r="DY200" s="8"/>
      <c r="DZ200" s="8"/>
      <c r="EG200" s="8"/>
      <c r="EH200" s="8"/>
      <c r="EI200" s="8"/>
      <c r="EJ200" s="8"/>
      <c r="EK200" s="8"/>
      <c r="EL200" s="8"/>
      <c r="ES200" s="8"/>
      <c r="ET200" s="8"/>
      <c r="EU200" s="8"/>
      <c r="EV200" s="8"/>
      <c r="EW200" s="8"/>
      <c r="EX200" s="8"/>
      <c r="FE200" s="8"/>
      <c r="FF200" s="8"/>
      <c r="FG200" s="8"/>
      <c r="FH200" s="8"/>
      <c r="FI200" s="8"/>
      <c r="FJ200" s="8"/>
      <c r="FQ200" s="8"/>
      <c r="FR200" s="8"/>
      <c r="FS200" s="8"/>
      <c r="FT200" s="8"/>
      <c r="FU200" s="8"/>
      <c r="FV200" s="8"/>
      <c r="GC200" s="8"/>
      <c r="GD200" s="8"/>
      <c r="GE200" s="8"/>
      <c r="GF200" s="8"/>
      <c r="GG200" s="8"/>
      <c r="GH200" s="8"/>
      <c r="GO200" s="8"/>
      <c r="GP200" s="8"/>
      <c r="GQ200" s="8"/>
      <c r="GR200" s="8"/>
      <c r="GS200" s="8"/>
      <c r="GT200" s="8"/>
      <c r="HA200" s="8"/>
      <c r="HB200" s="8"/>
      <c r="HC200" s="8"/>
      <c r="HD200" s="8"/>
      <c r="HE200" s="8"/>
      <c r="HF200" s="8"/>
      <c r="HM200" s="8"/>
      <c r="HN200" s="8"/>
      <c r="HO200" s="8"/>
      <c r="HP200" s="8"/>
      <c r="HQ200" s="8"/>
      <c r="HR200" s="8"/>
      <c r="HY200" s="8"/>
      <c r="HZ200" s="8"/>
      <c r="IA200" s="8"/>
      <c r="IB200" s="8"/>
      <c r="IC200" s="8"/>
      <c r="ID200" s="8"/>
    </row>
    <row r="201" spans="1:238" ht="12.75">
      <c r="A201" s="9"/>
      <c r="B201" s="11"/>
      <c r="C201" s="11"/>
      <c r="D201" s="8"/>
      <c r="E201" s="11"/>
      <c r="F201" s="11"/>
      <c r="G201" s="11"/>
      <c r="H201" s="11"/>
      <c r="I201" s="11"/>
      <c r="J201" s="11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M201" s="8"/>
      <c r="BN201" s="8"/>
      <c r="BO201" s="8"/>
      <c r="BP201" s="8"/>
      <c r="BQ201" s="8"/>
      <c r="BR201" s="8"/>
      <c r="BY201" s="8"/>
      <c r="BZ201" s="8"/>
      <c r="CA201" s="8"/>
      <c r="CB201" s="8"/>
      <c r="CC201" s="8"/>
      <c r="CD201" s="8"/>
      <c r="CK201" s="8"/>
      <c r="CL201" s="8"/>
      <c r="CM201" s="8"/>
      <c r="CN201" s="8"/>
      <c r="CO201" s="8"/>
      <c r="CP201" s="8"/>
      <c r="CW201" s="8"/>
      <c r="CX201" s="8"/>
      <c r="CY201" s="8"/>
      <c r="CZ201" s="8"/>
      <c r="DA201" s="8"/>
      <c r="DB201" s="8"/>
      <c r="DI201" s="8"/>
      <c r="DJ201" s="8"/>
      <c r="DK201" s="8"/>
      <c r="DL201" s="8"/>
      <c r="DM201" s="8"/>
      <c r="DN201" s="8"/>
      <c r="DU201" s="8"/>
      <c r="DV201" s="8"/>
      <c r="DW201" s="8"/>
      <c r="DX201" s="8"/>
      <c r="DY201" s="8"/>
      <c r="DZ201" s="8"/>
      <c r="EG201" s="8"/>
      <c r="EH201" s="8"/>
      <c r="EI201" s="8"/>
      <c r="EJ201" s="8"/>
      <c r="EK201" s="8"/>
      <c r="EL201" s="8"/>
      <c r="ES201" s="8"/>
      <c r="ET201" s="8"/>
      <c r="EU201" s="8"/>
      <c r="EV201" s="8"/>
      <c r="EW201" s="8"/>
      <c r="EX201" s="8"/>
      <c r="FE201" s="8"/>
      <c r="FF201" s="8"/>
      <c r="FG201" s="8"/>
      <c r="FH201" s="8"/>
      <c r="FI201" s="8"/>
      <c r="FJ201" s="8"/>
      <c r="FQ201" s="8"/>
      <c r="FR201" s="8"/>
      <c r="FS201" s="8"/>
      <c r="FT201" s="8"/>
      <c r="FU201" s="8"/>
      <c r="FV201" s="8"/>
      <c r="GC201" s="8"/>
      <c r="GD201" s="8"/>
      <c r="GE201" s="8"/>
      <c r="GF201" s="8"/>
      <c r="GG201" s="8"/>
      <c r="GH201" s="8"/>
      <c r="GO201" s="8"/>
      <c r="GP201" s="8"/>
      <c r="GQ201" s="8"/>
      <c r="GR201" s="8"/>
      <c r="GS201" s="8"/>
      <c r="GT201" s="8"/>
      <c r="HA201" s="8"/>
      <c r="HB201" s="8"/>
      <c r="HC201" s="8"/>
      <c r="HD201" s="8"/>
      <c r="HE201" s="8"/>
      <c r="HF201" s="8"/>
      <c r="HM201" s="8"/>
      <c r="HN201" s="8"/>
      <c r="HO201" s="8"/>
      <c r="HP201" s="8"/>
      <c r="HQ201" s="8"/>
      <c r="HR201" s="8"/>
      <c r="HY201" s="8"/>
      <c r="HZ201" s="8"/>
      <c r="IA201" s="8"/>
      <c r="IB201" s="8"/>
      <c r="IC201" s="8"/>
      <c r="ID201" s="8"/>
    </row>
    <row r="202" spans="1:238" ht="12.75">
      <c r="A202" s="9"/>
      <c r="B202" s="11"/>
      <c r="C202" s="11"/>
      <c r="D202" s="8"/>
      <c r="E202" s="11"/>
      <c r="F202" s="11"/>
      <c r="G202" s="11"/>
      <c r="H202" s="11"/>
      <c r="I202" s="11"/>
      <c r="J202" s="1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M202" s="8"/>
      <c r="BN202" s="8"/>
      <c r="BO202" s="8"/>
      <c r="BP202" s="8"/>
      <c r="BQ202" s="8"/>
      <c r="BR202" s="8"/>
      <c r="BY202" s="8"/>
      <c r="BZ202" s="8"/>
      <c r="CA202" s="8"/>
      <c r="CB202" s="8"/>
      <c r="CC202" s="8"/>
      <c r="CD202" s="8"/>
      <c r="CK202" s="8"/>
      <c r="CL202" s="8"/>
      <c r="CM202" s="8"/>
      <c r="CN202" s="8"/>
      <c r="CO202" s="8"/>
      <c r="CP202" s="8"/>
      <c r="CW202" s="8"/>
      <c r="CX202" s="8"/>
      <c r="CY202" s="8"/>
      <c r="CZ202" s="8"/>
      <c r="DA202" s="8"/>
      <c r="DB202" s="8"/>
      <c r="DI202" s="8"/>
      <c r="DJ202" s="8"/>
      <c r="DK202" s="8"/>
      <c r="DL202" s="8"/>
      <c r="DM202" s="8"/>
      <c r="DN202" s="8"/>
      <c r="DU202" s="8"/>
      <c r="DV202" s="8"/>
      <c r="DW202" s="8"/>
      <c r="DX202" s="8"/>
      <c r="DY202" s="8"/>
      <c r="DZ202" s="8"/>
      <c r="EG202" s="8"/>
      <c r="EH202" s="8"/>
      <c r="EI202" s="8"/>
      <c r="EJ202" s="8"/>
      <c r="EK202" s="8"/>
      <c r="EL202" s="8"/>
      <c r="ES202" s="8"/>
      <c r="ET202" s="8"/>
      <c r="EU202" s="8"/>
      <c r="EV202" s="8"/>
      <c r="EW202" s="8"/>
      <c r="EX202" s="8"/>
      <c r="FE202" s="8"/>
      <c r="FF202" s="8"/>
      <c r="FG202" s="8"/>
      <c r="FH202" s="8"/>
      <c r="FI202" s="8"/>
      <c r="FJ202" s="8"/>
      <c r="FQ202" s="8"/>
      <c r="FR202" s="8"/>
      <c r="FS202" s="8"/>
      <c r="FT202" s="8"/>
      <c r="FU202" s="8"/>
      <c r="FV202" s="8"/>
      <c r="GC202" s="8"/>
      <c r="GD202" s="8"/>
      <c r="GE202" s="8"/>
      <c r="GF202" s="8"/>
      <c r="GG202" s="8"/>
      <c r="GH202" s="8"/>
      <c r="GO202" s="8"/>
      <c r="GP202" s="8"/>
      <c r="GQ202" s="8"/>
      <c r="GR202" s="8"/>
      <c r="GS202" s="8"/>
      <c r="GT202" s="8"/>
      <c r="HA202" s="8"/>
      <c r="HB202" s="8"/>
      <c r="HC202" s="8"/>
      <c r="HD202" s="8"/>
      <c r="HE202" s="8"/>
      <c r="HF202" s="8"/>
      <c r="HM202" s="8"/>
      <c r="HN202" s="8"/>
      <c r="HO202" s="8"/>
      <c r="HP202" s="8"/>
      <c r="HQ202" s="8"/>
      <c r="HR202" s="8"/>
      <c r="HY202" s="8"/>
      <c r="HZ202" s="8"/>
      <c r="IA202" s="8"/>
      <c r="IB202" s="8"/>
      <c r="IC202" s="8"/>
      <c r="ID202" s="8"/>
    </row>
    <row r="203" spans="1:238" ht="12.75">
      <c r="A203" s="9"/>
      <c r="B203" s="11"/>
      <c r="C203" s="11"/>
      <c r="D203" s="8"/>
      <c r="E203" s="11"/>
      <c r="F203" s="11"/>
      <c r="G203" s="11"/>
      <c r="H203" s="11"/>
      <c r="I203" s="11"/>
      <c r="J203" s="1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M203" s="8"/>
      <c r="BN203" s="8"/>
      <c r="BO203" s="8"/>
      <c r="BP203" s="8"/>
      <c r="BQ203" s="8"/>
      <c r="BR203" s="8"/>
      <c r="BY203" s="8"/>
      <c r="BZ203" s="8"/>
      <c r="CA203" s="8"/>
      <c r="CB203" s="8"/>
      <c r="CC203" s="8"/>
      <c r="CD203" s="8"/>
      <c r="CK203" s="8"/>
      <c r="CL203" s="8"/>
      <c r="CM203" s="8"/>
      <c r="CN203" s="8"/>
      <c r="CO203" s="8"/>
      <c r="CP203" s="8"/>
      <c r="CW203" s="8"/>
      <c r="CX203" s="8"/>
      <c r="CY203" s="8"/>
      <c r="CZ203" s="8"/>
      <c r="DA203" s="8"/>
      <c r="DB203" s="8"/>
      <c r="DI203" s="8"/>
      <c r="DJ203" s="8"/>
      <c r="DK203" s="8"/>
      <c r="DL203" s="8"/>
      <c r="DM203" s="8"/>
      <c r="DN203" s="8"/>
      <c r="DU203" s="8"/>
      <c r="DV203" s="8"/>
      <c r="DW203" s="8"/>
      <c r="DX203" s="8"/>
      <c r="DY203" s="8"/>
      <c r="DZ203" s="8"/>
      <c r="EG203" s="8"/>
      <c r="EH203" s="8"/>
      <c r="EI203" s="8"/>
      <c r="EJ203" s="8"/>
      <c r="EK203" s="8"/>
      <c r="EL203" s="8"/>
      <c r="ES203" s="8"/>
      <c r="ET203" s="8"/>
      <c r="EU203" s="8"/>
      <c r="EV203" s="8"/>
      <c r="EW203" s="8"/>
      <c r="EX203" s="8"/>
      <c r="FE203" s="8"/>
      <c r="FF203" s="8"/>
      <c r="FG203" s="8"/>
      <c r="FH203" s="8"/>
      <c r="FI203" s="8"/>
      <c r="FJ203" s="8"/>
      <c r="FQ203" s="8"/>
      <c r="FR203" s="8"/>
      <c r="FS203" s="8"/>
      <c r="FT203" s="8"/>
      <c r="FU203" s="8"/>
      <c r="FV203" s="8"/>
      <c r="GC203" s="8"/>
      <c r="GD203" s="8"/>
      <c r="GE203" s="8"/>
      <c r="GF203" s="8"/>
      <c r="GG203" s="8"/>
      <c r="GH203" s="8"/>
      <c r="GO203" s="8"/>
      <c r="GP203" s="8"/>
      <c r="GQ203" s="8"/>
      <c r="GR203" s="8"/>
      <c r="GS203" s="8"/>
      <c r="GT203" s="8"/>
      <c r="HA203" s="8"/>
      <c r="HB203" s="8"/>
      <c r="HC203" s="8"/>
      <c r="HD203" s="8"/>
      <c r="HE203" s="8"/>
      <c r="HF203" s="8"/>
      <c r="HM203" s="8"/>
      <c r="HN203" s="8"/>
      <c r="HO203" s="8"/>
      <c r="HP203" s="8"/>
      <c r="HQ203" s="8"/>
      <c r="HR203" s="8"/>
      <c r="HY203" s="8"/>
      <c r="HZ203" s="8"/>
      <c r="IA203" s="8"/>
      <c r="IB203" s="8"/>
      <c r="IC203" s="8"/>
      <c r="ID203" s="8"/>
    </row>
    <row r="204" spans="1:238" ht="12.75">
      <c r="A204" s="9"/>
      <c r="B204" s="11"/>
      <c r="C204" s="11"/>
      <c r="D204" s="8"/>
      <c r="E204" s="11"/>
      <c r="F204" s="11"/>
      <c r="G204" s="11"/>
      <c r="H204" s="11"/>
      <c r="I204" s="11"/>
      <c r="J204" s="1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M204" s="8"/>
      <c r="BN204" s="8"/>
      <c r="BO204" s="8"/>
      <c r="BP204" s="8"/>
      <c r="BQ204" s="8"/>
      <c r="BR204" s="8"/>
      <c r="BY204" s="8"/>
      <c r="BZ204" s="8"/>
      <c r="CA204" s="8"/>
      <c r="CB204" s="8"/>
      <c r="CC204" s="8"/>
      <c r="CD204" s="8"/>
      <c r="CK204" s="8"/>
      <c r="CL204" s="8"/>
      <c r="CM204" s="8"/>
      <c r="CN204" s="8"/>
      <c r="CO204" s="8"/>
      <c r="CP204" s="8"/>
      <c r="CW204" s="8"/>
      <c r="CX204" s="8"/>
      <c r="CY204" s="8"/>
      <c r="CZ204" s="8"/>
      <c r="DA204" s="8"/>
      <c r="DB204" s="8"/>
      <c r="DI204" s="8"/>
      <c r="DJ204" s="8"/>
      <c r="DK204" s="8"/>
      <c r="DL204" s="8"/>
      <c r="DM204" s="8"/>
      <c r="DN204" s="8"/>
      <c r="DU204" s="8"/>
      <c r="DV204" s="8"/>
      <c r="DW204" s="8"/>
      <c r="DX204" s="8"/>
      <c r="DY204" s="8"/>
      <c r="DZ204" s="8"/>
      <c r="EG204" s="8"/>
      <c r="EH204" s="8"/>
      <c r="EI204" s="8"/>
      <c r="EJ204" s="8"/>
      <c r="EK204" s="8"/>
      <c r="EL204" s="8"/>
      <c r="ES204" s="8"/>
      <c r="ET204" s="8"/>
      <c r="EU204" s="8"/>
      <c r="EV204" s="8"/>
      <c r="EW204" s="8"/>
      <c r="EX204" s="8"/>
      <c r="FE204" s="8"/>
      <c r="FF204" s="8"/>
      <c r="FG204" s="8"/>
      <c r="FH204" s="8"/>
      <c r="FI204" s="8"/>
      <c r="FJ204" s="8"/>
      <c r="FQ204" s="8"/>
      <c r="FR204" s="8"/>
      <c r="FS204" s="8"/>
      <c r="FT204" s="8"/>
      <c r="FU204" s="8"/>
      <c r="FV204" s="8"/>
      <c r="GC204" s="8"/>
      <c r="GD204" s="8"/>
      <c r="GE204" s="8"/>
      <c r="GF204" s="8"/>
      <c r="GG204" s="8"/>
      <c r="GH204" s="8"/>
      <c r="GO204" s="8"/>
      <c r="GP204" s="8"/>
      <c r="GQ204" s="8"/>
      <c r="GR204" s="8"/>
      <c r="GS204" s="8"/>
      <c r="GT204" s="8"/>
      <c r="HA204" s="8"/>
      <c r="HB204" s="8"/>
      <c r="HC204" s="8"/>
      <c r="HD204" s="8"/>
      <c r="HE204" s="8"/>
      <c r="HF204" s="8"/>
      <c r="HM204" s="8"/>
      <c r="HN204" s="8"/>
      <c r="HO204" s="8"/>
      <c r="HP204" s="8"/>
      <c r="HQ204" s="8"/>
      <c r="HR204" s="8"/>
      <c r="HY204" s="8"/>
      <c r="HZ204" s="8"/>
      <c r="IA204" s="8"/>
      <c r="IB204" s="8"/>
      <c r="IC204" s="8"/>
      <c r="ID204" s="8"/>
    </row>
    <row r="205" spans="1:238" ht="12.75">
      <c r="A205" s="9"/>
      <c r="B205" s="11"/>
      <c r="C205" s="11"/>
      <c r="D205" s="8"/>
      <c r="E205" s="11"/>
      <c r="F205" s="11"/>
      <c r="G205" s="11"/>
      <c r="H205" s="11"/>
      <c r="I205" s="11"/>
      <c r="J205" s="1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M205" s="8"/>
      <c r="BN205" s="8"/>
      <c r="BO205" s="8"/>
      <c r="BP205" s="8"/>
      <c r="BQ205" s="8"/>
      <c r="BR205" s="8"/>
      <c r="BY205" s="8"/>
      <c r="BZ205" s="8"/>
      <c r="CA205" s="8"/>
      <c r="CB205" s="8"/>
      <c r="CC205" s="8"/>
      <c r="CD205" s="8"/>
      <c r="CK205" s="8"/>
      <c r="CL205" s="8"/>
      <c r="CM205" s="8"/>
      <c r="CN205" s="8"/>
      <c r="CO205" s="8"/>
      <c r="CP205" s="8"/>
      <c r="CW205" s="8"/>
      <c r="CX205" s="8"/>
      <c r="CY205" s="8"/>
      <c r="CZ205" s="8"/>
      <c r="DA205" s="8"/>
      <c r="DB205" s="8"/>
      <c r="DI205" s="8"/>
      <c r="DJ205" s="8"/>
      <c r="DK205" s="8"/>
      <c r="DL205" s="8"/>
      <c r="DM205" s="8"/>
      <c r="DN205" s="8"/>
      <c r="DU205" s="8"/>
      <c r="DV205" s="8"/>
      <c r="DW205" s="8"/>
      <c r="DX205" s="8"/>
      <c r="DY205" s="8"/>
      <c r="DZ205" s="8"/>
      <c r="EG205" s="8"/>
      <c r="EH205" s="8"/>
      <c r="EI205" s="8"/>
      <c r="EJ205" s="8"/>
      <c r="EK205" s="8"/>
      <c r="EL205" s="8"/>
      <c r="ES205" s="8"/>
      <c r="ET205" s="8"/>
      <c r="EU205" s="8"/>
      <c r="EV205" s="8"/>
      <c r="EW205" s="8"/>
      <c r="EX205" s="8"/>
      <c r="FE205" s="8"/>
      <c r="FF205" s="8"/>
      <c r="FG205" s="8"/>
      <c r="FH205" s="8"/>
      <c r="FI205" s="8"/>
      <c r="FJ205" s="8"/>
      <c r="FQ205" s="8"/>
      <c r="FR205" s="8"/>
      <c r="FS205" s="8"/>
      <c r="FT205" s="8"/>
      <c r="FU205" s="8"/>
      <c r="FV205" s="8"/>
      <c r="GC205" s="8"/>
      <c r="GD205" s="8"/>
      <c r="GE205" s="8"/>
      <c r="GF205" s="8"/>
      <c r="GG205" s="8"/>
      <c r="GH205" s="8"/>
      <c r="GO205" s="8"/>
      <c r="GP205" s="8"/>
      <c r="GQ205" s="8"/>
      <c r="GR205" s="8"/>
      <c r="GS205" s="8"/>
      <c r="GT205" s="8"/>
      <c r="HA205" s="8"/>
      <c r="HB205" s="8"/>
      <c r="HC205" s="8"/>
      <c r="HD205" s="8"/>
      <c r="HE205" s="8"/>
      <c r="HF205" s="8"/>
      <c r="HM205" s="8"/>
      <c r="HN205" s="8"/>
      <c r="HO205" s="8"/>
      <c r="HP205" s="8"/>
      <c r="HQ205" s="8"/>
      <c r="HR205" s="8"/>
      <c r="HY205" s="8"/>
      <c r="HZ205" s="8"/>
      <c r="IA205" s="8"/>
      <c r="IB205" s="8"/>
      <c r="IC205" s="8"/>
      <c r="ID205" s="8"/>
    </row>
    <row r="206" spans="1:238" ht="12.75">
      <c r="A206" s="9"/>
      <c r="B206" s="11"/>
      <c r="C206" s="11"/>
      <c r="D206" s="8"/>
      <c r="E206" s="11"/>
      <c r="F206" s="11"/>
      <c r="G206" s="11"/>
      <c r="H206" s="11"/>
      <c r="I206" s="11"/>
      <c r="J206" s="1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M206" s="8"/>
      <c r="BN206" s="8"/>
      <c r="BO206" s="8"/>
      <c r="BP206" s="8"/>
      <c r="BQ206" s="8"/>
      <c r="BR206" s="8"/>
      <c r="BY206" s="8"/>
      <c r="BZ206" s="8"/>
      <c r="CA206" s="8"/>
      <c r="CB206" s="8"/>
      <c r="CC206" s="8"/>
      <c r="CD206" s="8"/>
      <c r="CK206" s="8"/>
      <c r="CL206" s="8"/>
      <c r="CM206" s="8"/>
      <c r="CN206" s="8"/>
      <c r="CO206" s="8"/>
      <c r="CP206" s="8"/>
      <c r="CW206" s="8"/>
      <c r="CX206" s="8"/>
      <c r="CY206" s="8"/>
      <c r="CZ206" s="8"/>
      <c r="DA206" s="8"/>
      <c r="DB206" s="8"/>
      <c r="DI206" s="8"/>
      <c r="DJ206" s="8"/>
      <c r="DK206" s="8"/>
      <c r="DL206" s="8"/>
      <c r="DM206" s="8"/>
      <c r="DN206" s="8"/>
      <c r="DU206" s="8"/>
      <c r="DV206" s="8"/>
      <c r="DW206" s="8"/>
      <c r="DX206" s="8"/>
      <c r="DY206" s="8"/>
      <c r="DZ206" s="8"/>
      <c r="EG206" s="8"/>
      <c r="EH206" s="8"/>
      <c r="EI206" s="8"/>
      <c r="EJ206" s="8"/>
      <c r="EK206" s="8"/>
      <c r="EL206" s="8"/>
      <c r="ES206" s="8"/>
      <c r="ET206" s="8"/>
      <c r="EU206" s="8"/>
      <c r="EV206" s="8"/>
      <c r="EW206" s="8"/>
      <c r="EX206" s="8"/>
      <c r="FE206" s="8"/>
      <c r="FF206" s="8"/>
      <c r="FG206" s="8"/>
      <c r="FH206" s="8"/>
      <c r="FI206" s="8"/>
      <c r="FJ206" s="8"/>
      <c r="FQ206" s="8"/>
      <c r="FR206" s="8"/>
      <c r="FS206" s="8"/>
      <c r="FT206" s="8"/>
      <c r="FU206" s="8"/>
      <c r="FV206" s="8"/>
      <c r="GC206" s="8"/>
      <c r="GD206" s="8"/>
      <c r="GE206" s="8"/>
      <c r="GF206" s="8"/>
      <c r="GG206" s="8"/>
      <c r="GH206" s="8"/>
      <c r="GO206" s="8"/>
      <c r="GP206" s="8"/>
      <c r="GQ206" s="8"/>
      <c r="GR206" s="8"/>
      <c r="GS206" s="8"/>
      <c r="GT206" s="8"/>
      <c r="HA206" s="8"/>
      <c r="HB206" s="8"/>
      <c r="HC206" s="8"/>
      <c r="HD206" s="8"/>
      <c r="HE206" s="8"/>
      <c r="HF206" s="8"/>
      <c r="HM206" s="8"/>
      <c r="HN206" s="8"/>
      <c r="HO206" s="8"/>
      <c r="HP206" s="8"/>
      <c r="HQ206" s="8"/>
      <c r="HR206" s="8"/>
      <c r="HY206" s="8"/>
      <c r="HZ206" s="8"/>
      <c r="IA206" s="8"/>
      <c r="IB206" s="8"/>
      <c r="IC206" s="8"/>
      <c r="ID206" s="8"/>
    </row>
    <row r="207" spans="1:238" ht="12.75">
      <c r="A207" s="9"/>
      <c r="B207" s="11"/>
      <c r="C207" s="11"/>
      <c r="D207" s="8"/>
      <c r="E207" s="11"/>
      <c r="F207" s="11"/>
      <c r="G207" s="11"/>
      <c r="H207" s="11"/>
      <c r="I207" s="11"/>
      <c r="J207" s="11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M207" s="8"/>
      <c r="BN207" s="8"/>
      <c r="BO207" s="8"/>
      <c r="BP207" s="8"/>
      <c r="BQ207" s="8"/>
      <c r="BR207" s="8"/>
      <c r="BY207" s="8"/>
      <c r="BZ207" s="8"/>
      <c r="CA207" s="8"/>
      <c r="CB207" s="8"/>
      <c r="CC207" s="8"/>
      <c r="CD207" s="8"/>
      <c r="CK207" s="8"/>
      <c r="CL207" s="8"/>
      <c r="CM207" s="8"/>
      <c r="CN207" s="8"/>
      <c r="CO207" s="8"/>
      <c r="CP207" s="8"/>
      <c r="CW207" s="8"/>
      <c r="CX207" s="8"/>
      <c r="CY207" s="8"/>
      <c r="CZ207" s="8"/>
      <c r="DA207" s="8"/>
      <c r="DB207" s="8"/>
      <c r="DI207" s="8"/>
      <c r="DJ207" s="8"/>
      <c r="DK207" s="8"/>
      <c r="DL207" s="8"/>
      <c r="DM207" s="8"/>
      <c r="DN207" s="8"/>
      <c r="DU207" s="8"/>
      <c r="DV207" s="8"/>
      <c r="DW207" s="8"/>
      <c r="DX207" s="8"/>
      <c r="DY207" s="8"/>
      <c r="DZ207" s="8"/>
      <c r="EG207" s="8"/>
      <c r="EH207" s="8"/>
      <c r="EI207" s="8"/>
      <c r="EJ207" s="8"/>
      <c r="EK207" s="8"/>
      <c r="EL207" s="8"/>
      <c r="ES207" s="8"/>
      <c r="ET207" s="8"/>
      <c r="EU207" s="8"/>
      <c r="EV207" s="8"/>
      <c r="EW207" s="8"/>
      <c r="EX207" s="8"/>
      <c r="FE207" s="8"/>
      <c r="FF207" s="8"/>
      <c r="FG207" s="8"/>
      <c r="FH207" s="8"/>
      <c r="FI207" s="8"/>
      <c r="FJ207" s="8"/>
      <c r="FQ207" s="8"/>
      <c r="FR207" s="8"/>
      <c r="FS207" s="8"/>
      <c r="FT207" s="8"/>
      <c r="FU207" s="8"/>
      <c r="FV207" s="8"/>
      <c r="GC207" s="8"/>
      <c r="GD207" s="8"/>
      <c r="GE207" s="8"/>
      <c r="GF207" s="8"/>
      <c r="GG207" s="8"/>
      <c r="GH207" s="8"/>
      <c r="GO207" s="8"/>
      <c r="GP207" s="8"/>
      <c r="GQ207" s="8"/>
      <c r="GR207" s="8"/>
      <c r="GS207" s="8"/>
      <c r="GT207" s="8"/>
      <c r="HA207" s="8"/>
      <c r="HB207" s="8"/>
      <c r="HC207" s="8"/>
      <c r="HD207" s="8"/>
      <c r="HE207" s="8"/>
      <c r="HF207" s="8"/>
      <c r="HM207" s="8"/>
      <c r="HN207" s="8"/>
      <c r="HO207" s="8"/>
      <c r="HP207" s="8"/>
      <c r="HQ207" s="8"/>
      <c r="HR207" s="8"/>
      <c r="HY207" s="8"/>
      <c r="HZ207" s="8"/>
      <c r="IA207" s="8"/>
      <c r="IB207" s="8"/>
      <c r="IC207" s="8"/>
      <c r="ID207" s="8"/>
    </row>
    <row r="208" spans="1:238" ht="12.75">
      <c r="A208" s="9"/>
      <c r="B208" s="11"/>
      <c r="C208" s="11"/>
      <c r="D208" s="8"/>
      <c r="E208" s="11"/>
      <c r="F208" s="11"/>
      <c r="G208" s="11"/>
      <c r="H208" s="11"/>
      <c r="I208" s="11"/>
      <c r="J208" s="11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M208" s="8"/>
      <c r="BN208" s="8"/>
      <c r="BO208" s="8"/>
      <c r="BP208" s="8"/>
      <c r="BQ208" s="8"/>
      <c r="BR208" s="8"/>
      <c r="BY208" s="8"/>
      <c r="BZ208" s="8"/>
      <c r="CA208" s="8"/>
      <c r="CB208" s="8"/>
      <c r="CC208" s="8"/>
      <c r="CD208" s="8"/>
      <c r="CK208" s="8"/>
      <c r="CL208" s="8"/>
      <c r="CM208" s="8"/>
      <c r="CN208" s="8"/>
      <c r="CO208" s="8"/>
      <c r="CP208" s="8"/>
      <c r="CW208" s="8"/>
      <c r="CX208" s="8"/>
      <c r="CY208" s="8"/>
      <c r="CZ208" s="8"/>
      <c r="DA208" s="8"/>
      <c r="DB208" s="8"/>
      <c r="DI208" s="8"/>
      <c r="DJ208" s="8"/>
      <c r="DK208" s="8"/>
      <c r="DL208" s="8"/>
      <c r="DM208" s="8"/>
      <c r="DN208" s="8"/>
      <c r="DU208" s="8"/>
      <c r="DV208" s="8"/>
      <c r="DW208" s="8"/>
      <c r="DX208" s="8"/>
      <c r="DY208" s="8"/>
      <c r="DZ208" s="8"/>
      <c r="EG208" s="8"/>
      <c r="EH208" s="8"/>
      <c r="EI208" s="8"/>
      <c r="EJ208" s="8"/>
      <c r="EK208" s="8"/>
      <c r="EL208" s="8"/>
      <c r="ES208" s="8"/>
      <c r="ET208" s="8"/>
      <c r="EU208" s="8"/>
      <c r="EV208" s="8"/>
      <c r="EW208" s="8"/>
      <c r="EX208" s="8"/>
      <c r="FE208" s="8"/>
      <c r="FF208" s="8"/>
      <c r="FG208" s="8"/>
      <c r="FH208" s="8"/>
      <c r="FI208" s="8"/>
      <c r="FJ208" s="8"/>
      <c r="FQ208" s="8"/>
      <c r="FR208" s="8"/>
      <c r="FS208" s="8"/>
      <c r="FT208" s="8"/>
      <c r="FU208" s="8"/>
      <c r="FV208" s="8"/>
      <c r="GC208" s="8"/>
      <c r="GD208" s="8"/>
      <c r="GE208" s="8"/>
      <c r="GF208" s="8"/>
      <c r="GG208" s="8"/>
      <c r="GH208" s="8"/>
      <c r="GO208" s="8"/>
      <c r="GP208" s="8"/>
      <c r="GQ208" s="8"/>
      <c r="GR208" s="8"/>
      <c r="GS208" s="8"/>
      <c r="GT208" s="8"/>
      <c r="HA208" s="8"/>
      <c r="HB208" s="8"/>
      <c r="HC208" s="8"/>
      <c r="HD208" s="8"/>
      <c r="HE208" s="8"/>
      <c r="HF208" s="8"/>
      <c r="HM208" s="8"/>
      <c r="HN208" s="8"/>
      <c r="HO208" s="8"/>
      <c r="HP208" s="8"/>
      <c r="HQ208" s="8"/>
      <c r="HR208" s="8"/>
      <c r="HY208" s="8"/>
      <c r="HZ208" s="8"/>
      <c r="IA208" s="8"/>
      <c r="IB208" s="8"/>
      <c r="IC208" s="8"/>
      <c r="ID208" s="8"/>
    </row>
    <row r="209" spans="1:238" ht="12.75">
      <c r="A209" s="9"/>
      <c r="B209" s="11"/>
      <c r="C209" s="11"/>
      <c r="D209" s="8"/>
      <c r="E209" s="11"/>
      <c r="F209" s="11"/>
      <c r="G209" s="11"/>
      <c r="H209" s="11"/>
      <c r="I209" s="11"/>
      <c r="J209" s="1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M209" s="8"/>
      <c r="BN209" s="8"/>
      <c r="BO209" s="8"/>
      <c r="BP209" s="8"/>
      <c r="BQ209" s="8"/>
      <c r="BR209" s="8"/>
      <c r="BY209" s="8"/>
      <c r="BZ209" s="8"/>
      <c r="CA209" s="8"/>
      <c r="CB209" s="8"/>
      <c r="CC209" s="8"/>
      <c r="CD209" s="8"/>
      <c r="CK209" s="8"/>
      <c r="CL209" s="8"/>
      <c r="CM209" s="8"/>
      <c r="CN209" s="8"/>
      <c r="CO209" s="8"/>
      <c r="CP209" s="8"/>
      <c r="CW209" s="8"/>
      <c r="CX209" s="8"/>
      <c r="CY209" s="8"/>
      <c r="CZ209" s="8"/>
      <c r="DA209" s="8"/>
      <c r="DB209" s="8"/>
      <c r="DI209" s="8"/>
      <c r="DJ209" s="8"/>
      <c r="DK209" s="8"/>
      <c r="DL209" s="8"/>
      <c r="DM209" s="8"/>
      <c r="DN209" s="8"/>
      <c r="DU209" s="8"/>
      <c r="DV209" s="8"/>
      <c r="DW209" s="8"/>
      <c r="DX209" s="8"/>
      <c r="DY209" s="8"/>
      <c r="DZ209" s="8"/>
      <c r="EG209" s="8"/>
      <c r="EH209" s="8"/>
      <c r="EI209" s="8"/>
      <c r="EJ209" s="8"/>
      <c r="EK209" s="8"/>
      <c r="EL209" s="8"/>
      <c r="ES209" s="8"/>
      <c r="ET209" s="8"/>
      <c r="EU209" s="8"/>
      <c r="EV209" s="8"/>
      <c r="EW209" s="8"/>
      <c r="EX209" s="8"/>
      <c r="FE209" s="8"/>
      <c r="FF209" s="8"/>
      <c r="FG209" s="8"/>
      <c r="FH209" s="8"/>
      <c r="FI209" s="8"/>
      <c r="FJ209" s="8"/>
      <c r="FQ209" s="8"/>
      <c r="FR209" s="8"/>
      <c r="FS209" s="8"/>
      <c r="FT209" s="8"/>
      <c r="FU209" s="8"/>
      <c r="FV209" s="8"/>
      <c r="GC209" s="8"/>
      <c r="GD209" s="8"/>
      <c r="GE209" s="8"/>
      <c r="GF209" s="8"/>
      <c r="GG209" s="8"/>
      <c r="GH209" s="8"/>
      <c r="GO209" s="8"/>
      <c r="GP209" s="8"/>
      <c r="GQ209" s="8"/>
      <c r="GR209" s="8"/>
      <c r="GS209" s="8"/>
      <c r="GT209" s="8"/>
      <c r="HA209" s="8"/>
      <c r="HB209" s="8"/>
      <c r="HC209" s="8"/>
      <c r="HD209" s="8"/>
      <c r="HE209" s="8"/>
      <c r="HF209" s="8"/>
      <c r="HM209" s="8"/>
      <c r="HN209" s="8"/>
      <c r="HO209" s="8"/>
      <c r="HP209" s="8"/>
      <c r="HQ209" s="8"/>
      <c r="HR209" s="8"/>
      <c r="HY209" s="8"/>
      <c r="HZ209" s="8"/>
      <c r="IA209" s="8"/>
      <c r="IB209" s="8"/>
      <c r="IC209" s="8"/>
      <c r="ID209" s="8"/>
    </row>
    <row r="210" spans="1:238" ht="12.75">
      <c r="A210" s="9"/>
      <c r="B210" s="11"/>
      <c r="C210" s="11"/>
      <c r="D210" s="8"/>
      <c r="E210" s="11"/>
      <c r="F210" s="11"/>
      <c r="G210" s="11"/>
      <c r="H210" s="11"/>
      <c r="I210" s="11"/>
      <c r="J210" s="1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M210" s="8"/>
      <c r="BN210" s="8"/>
      <c r="BO210" s="8"/>
      <c r="BP210" s="8"/>
      <c r="BQ210" s="8"/>
      <c r="BR210" s="8"/>
      <c r="BY210" s="8"/>
      <c r="BZ210" s="8"/>
      <c r="CA210" s="8"/>
      <c r="CB210" s="8"/>
      <c r="CC210" s="8"/>
      <c r="CD210" s="8"/>
      <c r="CK210" s="8"/>
      <c r="CL210" s="8"/>
      <c r="CM210" s="8"/>
      <c r="CN210" s="8"/>
      <c r="CO210" s="8"/>
      <c r="CP210" s="8"/>
      <c r="CW210" s="8"/>
      <c r="CX210" s="8"/>
      <c r="CY210" s="8"/>
      <c r="CZ210" s="8"/>
      <c r="DA210" s="8"/>
      <c r="DB210" s="8"/>
      <c r="DI210" s="8"/>
      <c r="DJ210" s="8"/>
      <c r="DK210" s="8"/>
      <c r="DL210" s="8"/>
      <c r="DM210" s="8"/>
      <c r="DN210" s="8"/>
      <c r="DU210" s="8"/>
      <c r="DV210" s="8"/>
      <c r="DW210" s="8"/>
      <c r="DX210" s="8"/>
      <c r="DY210" s="8"/>
      <c r="DZ210" s="8"/>
      <c r="EG210" s="8"/>
      <c r="EH210" s="8"/>
      <c r="EI210" s="8"/>
      <c r="EJ210" s="8"/>
      <c r="EK210" s="8"/>
      <c r="EL210" s="8"/>
      <c r="ES210" s="8"/>
      <c r="ET210" s="8"/>
      <c r="EU210" s="8"/>
      <c r="EV210" s="8"/>
      <c r="EW210" s="8"/>
      <c r="EX210" s="8"/>
      <c r="FE210" s="8"/>
      <c r="FF210" s="8"/>
      <c r="FG210" s="8"/>
      <c r="FH210" s="8"/>
      <c r="FI210" s="8"/>
      <c r="FJ210" s="8"/>
      <c r="FQ210" s="8"/>
      <c r="FR210" s="8"/>
      <c r="FS210" s="8"/>
      <c r="FT210" s="8"/>
      <c r="FU210" s="8"/>
      <c r="FV210" s="8"/>
      <c r="GC210" s="8"/>
      <c r="GD210" s="8"/>
      <c r="GE210" s="8"/>
      <c r="GF210" s="8"/>
      <c r="GG210" s="8"/>
      <c r="GH210" s="8"/>
      <c r="GO210" s="8"/>
      <c r="GP210" s="8"/>
      <c r="GQ210" s="8"/>
      <c r="GR210" s="8"/>
      <c r="GS210" s="8"/>
      <c r="GT210" s="8"/>
      <c r="HA210" s="8"/>
      <c r="HB210" s="8"/>
      <c r="HC210" s="8"/>
      <c r="HD210" s="8"/>
      <c r="HE210" s="8"/>
      <c r="HF210" s="8"/>
      <c r="HM210" s="8"/>
      <c r="HN210" s="8"/>
      <c r="HO210" s="8"/>
      <c r="HP210" s="8"/>
      <c r="HQ210" s="8"/>
      <c r="HR210" s="8"/>
      <c r="HY210" s="8"/>
      <c r="HZ210" s="8"/>
      <c r="IA210" s="8"/>
      <c r="IB210" s="8"/>
      <c r="IC210" s="8"/>
      <c r="ID210" s="8"/>
    </row>
    <row r="211" spans="1:238" ht="12.75">
      <c r="A211" s="9"/>
      <c r="B211" s="11"/>
      <c r="C211" s="11"/>
      <c r="D211" s="8"/>
      <c r="E211" s="11"/>
      <c r="F211" s="11"/>
      <c r="G211" s="11"/>
      <c r="H211" s="11"/>
      <c r="I211" s="11"/>
      <c r="J211" s="11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M211" s="8"/>
      <c r="BN211" s="8"/>
      <c r="BO211" s="8"/>
      <c r="BP211" s="8"/>
      <c r="BQ211" s="8"/>
      <c r="BR211" s="8"/>
      <c r="BY211" s="8"/>
      <c r="BZ211" s="8"/>
      <c r="CA211" s="8"/>
      <c r="CB211" s="8"/>
      <c r="CC211" s="8"/>
      <c r="CD211" s="8"/>
      <c r="CK211" s="8"/>
      <c r="CL211" s="8"/>
      <c r="CM211" s="8"/>
      <c r="CN211" s="8"/>
      <c r="CO211" s="8"/>
      <c r="CP211" s="8"/>
      <c r="CW211" s="8"/>
      <c r="CX211" s="8"/>
      <c r="CY211" s="8"/>
      <c r="CZ211" s="8"/>
      <c r="DA211" s="8"/>
      <c r="DB211" s="8"/>
      <c r="DI211" s="8"/>
      <c r="DJ211" s="8"/>
      <c r="DK211" s="8"/>
      <c r="DL211" s="8"/>
      <c r="DM211" s="8"/>
      <c r="DN211" s="8"/>
      <c r="DU211" s="8"/>
      <c r="DV211" s="8"/>
      <c r="DW211" s="8"/>
      <c r="DX211" s="8"/>
      <c r="DY211" s="8"/>
      <c r="DZ211" s="8"/>
      <c r="EG211" s="8"/>
      <c r="EH211" s="8"/>
      <c r="EI211" s="8"/>
      <c r="EJ211" s="8"/>
      <c r="EK211" s="8"/>
      <c r="EL211" s="8"/>
      <c r="ES211" s="8"/>
      <c r="ET211" s="8"/>
      <c r="EU211" s="8"/>
      <c r="EV211" s="8"/>
      <c r="EW211" s="8"/>
      <c r="EX211" s="8"/>
      <c r="FE211" s="8"/>
      <c r="FF211" s="8"/>
      <c r="FG211" s="8"/>
      <c r="FH211" s="8"/>
      <c r="FI211" s="8"/>
      <c r="FJ211" s="8"/>
      <c r="FQ211" s="8"/>
      <c r="FR211" s="8"/>
      <c r="FS211" s="8"/>
      <c r="FT211" s="8"/>
      <c r="FU211" s="8"/>
      <c r="FV211" s="8"/>
      <c r="GC211" s="8"/>
      <c r="GD211" s="8"/>
      <c r="GE211" s="8"/>
      <c r="GF211" s="8"/>
      <c r="GG211" s="8"/>
      <c r="GH211" s="8"/>
      <c r="GO211" s="8"/>
      <c r="GP211" s="8"/>
      <c r="GQ211" s="8"/>
      <c r="GR211" s="8"/>
      <c r="GS211" s="8"/>
      <c r="GT211" s="8"/>
      <c r="HA211" s="8"/>
      <c r="HB211" s="8"/>
      <c r="HC211" s="8"/>
      <c r="HD211" s="8"/>
      <c r="HE211" s="8"/>
      <c r="HF211" s="8"/>
      <c r="HM211" s="8"/>
      <c r="HN211" s="8"/>
      <c r="HO211" s="8"/>
      <c r="HP211" s="8"/>
      <c r="HQ211" s="8"/>
      <c r="HR211" s="8"/>
      <c r="HY211" s="8"/>
      <c r="HZ211" s="8"/>
      <c r="IA211" s="8"/>
      <c r="IB211" s="8"/>
      <c r="IC211" s="8"/>
      <c r="ID211" s="8"/>
    </row>
    <row r="212" spans="1:238" ht="12.75">
      <c r="A212" s="9"/>
      <c r="B212" s="11"/>
      <c r="C212" s="11"/>
      <c r="D212" s="8"/>
      <c r="E212" s="11"/>
      <c r="F212" s="11"/>
      <c r="G212" s="11"/>
      <c r="H212" s="11"/>
      <c r="I212" s="11"/>
      <c r="J212" s="1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M212" s="8"/>
      <c r="BN212" s="8"/>
      <c r="BO212" s="8"/>
      <c r="BP212" s="8"/>
      <c r="BQ212" s="8"/>
      <c r="BR212" s="8"/>
      <c r="BY212" s="8"/>
      <c r="BZ212" s="8"/>
      <c r="CA212" s="8"/>
      <c r="CB212" s="8"/>
      <c r="CC212" s="8"/>
      <c r="CD212" s="8"/>
      <c r="CK212" s="8"/>
      <c r="CL212" s="8"/>
      <c r="CM212" s="8"/>
      <c r="CN212" s="8"/>
      <c r="CO212" s="8"/>
      <c r="CP212" s="8"/>
      <c r="CW212" s="8"/>
      <c r="CX212" s="8"/>
      <c r="CY212" s="8"/>
      <c r="CZ212" s="8"/>
      <c r="DA212" s="8"/>
      <c r="DB212" s="8"/>
      <c r="DI212" s="8"/>
      <c r="DJ212" s="8"/>
      <c r="DK212" s="8"/>
      <c r="DL212" s="8"/>
      <c r="DM212" s="8"/>
      <c r="DN212" s="8"/>
      <c r="DU212" s="8"/>
      <c r="DV212" s="8"/>
      <c r="DW212" s="8"/>
      <c r="DX212" s="8"/>
      <c r="DY212" s="8"/>
      <c r="DZ212" s="8"/>
      <c r="EG212" s="8"/>
      <c r="EH212" s="8"/>
      <c r="EI212" s="8"/>
      <c r="EJ212" s="8"/>
      <c r="EK212" s="8"/>
      <c r="EL212" s="8"/>
      <c r="ES212" s="8"/>
      <c r="ET212" s="8"/>
      <c r="EU212" s="8"/>
      <c r="EV212" s="8"/>
      <c r="EW212" s="8"/>
      <c r="EX212" s="8"/>
      <c r="FE212" s="8"/>
      <c r="FF212" s="8"/>
      <c r="FG212" s="8"/>
      <c r="FH212" s="8"/>
      <c r="FI212" s="8"/>
      <c r="FJ212" s="8"/>
      <c r="FQ212" s="8"/>
      <c r="FR212" s="8"/>
      <c r="FS212" s="8"/>
      <c r="FT212" s="8"/>
      <c r="FU212" s="8"/>
      <c r="FV212" s="8"/>
      <c r="GC212" s="8"/>
      <c r="GD212" s="8"/>
      <c r="GE212" s="8"/>
      <c r="GF212" s="8"/>
      <c r="GG212" s="8"/>
      <c r="GH212" s="8"/>
      <c r="GO212" s="8"/>
      <c r="GP212" s="8"/>
      <c r="GQ212" s="8"/>
      <c r="GR212" s="8"/>
      <c r="GS212" s="8"/>
      <c r="GT212" s="8"/>
      <c r="HA212" s="8"/>
      <c r="HB212" s="8"/>
      <c r="HC212" s="8"/>
      <c r="HD212" s="8"/>
      <c r="HE212" s="8"/>
      <c r="HF212" s="8"/>
      <c r="HM212" s="8"/>
      <c r="HN212" s="8"/>
      <c r="HO212" s="8"/>
      <c r="HP212" s="8"/>
      <c r="HQ212" s="8"/>
      <c r="HR212" s="8"/>
      <c r="HY212" s="8"/>
      <c r="HZ212" s="8"/>
      <c r="IA212" s="8"/>
      <c r="IB212" s="8"/>
      <c r="IC212" s="8"/>
      <c r="ID212" s="8"/>
    </row>
    <row r="213" spans="1:238" ht="12.75">
      <c r="A213" s="9"/>
      <c r="B213" s="11"/>
      <c r="C213" s="11"/>
      <c r="D213" s="8"/>
      <c r="E213" s="11"/>
      <c r="F213" s="11"/>
      <c r="G213" s="11"/>
      <c r="H213" s="11"/>
      <c r="I213" s="11"/>
      <c r="J213" s="1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M213" s="8"/>
      <c r="BN213" s="8"/>
      <c r="BO213" s="8"/>
      <c r="BP213" s="8"/>
      <c r="BQ213" s="8"/>
      <c r="BR213" s="8"/>
      <c r="BY213" s="8"/>
      <c r="BZ213" s="8"/>
      <c r="CA213" s="8"/>
      <c r="CB213" s="8"/>
      <c r="CC213" s="8"/>
      <c r="CD213" s="8"/>
      <c r="CK213" s="8"/>
      <c r="CL213" s="8"/>
      <c r="CM213" s="8"/>
      <c r="CN213" s="8"/>
      <c r="CO213" s="8"/>
      <c r="CP213" s="8"/>
      <c r="CW213" s="8"/>
      <c r="CX213" s="8"/>
      <c r="CY213" s="8"/>
      <c r="CZ213" s="8"/>
      <c r="DA213" s="8"/>
      <c r="DB213" s="8"/>
      <c r="DI213" s="8"/>
      <c r="DJ213" s="8"/>
      <c r="DK213" s="8"/>
      <c r="DL213" s="8"/>
      <c r="DM213" s="8"/>
      <c r="DN213" s="8"/>
      <c r="DU213" s="8"/>
      <c r="DV213" s="8"/>
      <c r="DW213" s="8"/>
      <c r="DX213" s="8"/>
      <c r="DY213" s="8"/>
      <c r="DZ213" s="8"/>
      <c r="EG213" s="8"/>
      <c r="EH213" s="8"/>
      <c r="EI213" s="8"/>
      <c r="EJ213" s="8"/>
      <c r="EK213" s="8"/>
      <c r="EL213" s="8"/>
      <c r="ES213" s="8"/>
      <c r="ET213" s="8"/>
      <c r="EU213" s="8"/>
      <c r="EV213" s="8"/>
      <c r="EW213" s="8"/>
      <c r="EX213" s="8"/>
      <c r="FE213" s="8"/>
      <c r="FF213" s="8"/>
      <c r="FG213" s="8"/>
      <c r="FH213" s="8"/>
      <c r="FI213" s="8"/>
      <c r="FJ213" s="8"/>
      <c r="FQ213" s="8"/>
      <c r="FR213" s="8"/>
      <c r="FS213" s="8"/>
      <c r="FT213" s="8"/>
      <c r="FU213" s="8"/>
      <c r="FV213" s="8"/>
      <c r="GC213" s="8"/>
      <c r="GD213" s="8"/>
      <c r="GE213" s="8"/>
      <c r="GF213" s="8"/>
      <c r="GG213" s="8"/>
      <c r="GH213" s="8"/>
      <c r="GO213" s="8"/>
      <c r="GP213" s="8"/>
      <c r="GQ213" s="8"/>
      <c r="GR213" s="8"/>
      <c r="GS213" s="8"/>
      <c r="GT213" s="8"/>
      <c r="HA213" s="8"/>
      <c r="HB213" s="8"/>
      <c r="HC213" s="8"/>
      <c r="HD213" s="8"/>
      <c r="HE213" s="8"/>
      <c r="HF213" s="8"/>
      <c r="HM213" s="8"/>
      <c r="HN213" s="8"/>
      <c r="HO213" s="8"/>
      <c r="HP213" s="8"/>
      <c r="HQ213" s="8"/>
      <c r="HR213" s="8"/>
      <c r="HY213" s="8"/>
      <c r="HZ213" s="8"/>
      <c r="IA213" s="8"/>
      <c r="IB213" s="8"/>
      <c r="IC213" s="8"/>
      <c r="ID213" s="8"/>
    </row>
    <row r="214" spans="1:238" ht="12.75">
      <c r="A214" s="9"/>
      <c r="B214" s="11"/>
      <c r="C214" s="11"/>
      <c r="D214" s="8"/>
      <c r="E214" s="11"/>
      <c r="F214" s="11"/>
      <c r="G214" s="11"/>
      <c r="H214" s="11"/>
      <c r="I214" s="11"/>
      <c r="J214" s="11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M214" s="8"/>
      <c r="BN214" s="8"/>
      <c r="BO214" s="8"/>
      <c r="BP214" s="8"/>
      <c r="BQ214" s="8"/>
      <c r="BR214" s="8"/>
      <c r="BY214" s="8"/>
      <c r="BZ214" s="8"/>
      <c r="CA214" s="8"/>
      <c r="CB214" s="8"/>
      <c r="CC214" s="8"/>
      <c r="CD214" s="8"/>
      <c r="CK214" s="8"/>
      <c r="CL214" s="8"/>
      <c r="CM214" s="8"/>
      <c r="CN214" s="8"/>
      <c r="CO214" s="8"/>
      <c r="CP214" s="8"/>
      <c r="CW214" s="8"/>
      <c r="CX214" s="8"/>
      <c r="CY214" s="8"/>
      <c r="CZ214" s="8"/>
      <c r="DA214" s="8"/>
      <c r="DB214" s="8"/>
      <c r="DI214" s="8"/>
      <c r="DJ214" s="8"/>
      <c r="DK214" s="8"/>
      <c r="DL214" s="8"/>
      <c r="DM214" s="8"/>
      <c r="DN214" s="8"/>
      <c r="DU214" s="8"/>
      <c r="DV214" s="8"/>
      <c r="DW214" s="8"/>
      <c r="DX214" s="8"/>
      <c r="DY214" s="8"/>
      <c r="DZ214" s="8"/>
      <c r="EG214" s="8"/>
      <c r="EH214" s="8"/>
      <c r="EI214" s="8"/>
      <c r="EJ214" s="8"/>
      <c r="EK214" s="8"/>
      <c r="EL214" s="8"/>
      <c r="ES214" s="8"/>
      <c r="ET214" s="8"/>
      <c r="EU214" s="8"/>
      <c r="EV214" s="8"/>
      <c r="EW214" s="8"/>
      <c r="EX214" s="8"/>
      <c r="FE214" s="8"/>
      <c r="FF214" s="8"/>
      <c r="FG214" s="8"/>
      <c r="FH214" s="8"/>
      <c r="FI214" s="8"/>
      <c r="FJ214" s="8"/>
      <c r="FQ214" s="8"/>
      <c r="FR214" s="8"/>
      <c r="FS214" s="8"/>
      <c r="FT214" s="8"/>
      <c r="FU214" s="8"/>
      <c r="FV214" s="8"/>
      <c r="GC214" s="8"/>
      <c r="GD214" s="8"/>
      <c r="GE214" s="8"/>
      <c r="GF214" s="8"/>
      <c r="GG214" s="8"/>
      <c r="GH214" s="8"/>
      <c r="GO214" s="8"/>
      <c r="GP214" s="8"/>
      <c r="GQ214" s="8"/>
      <c r="GR214" s="8"/>
      <c r="GS214" s="8"/>
      <c r="GT214" s="8"/>
      <c r="HA214" s="8"/>
      <c r="HB214" s="8"/>
      <c r="HC214" s="8"/>
      <c r="HD214" s="8"/>
      <c r="HE214" s="8"/>
      <c r="HF214" s="8"/>
      <c r="HM214" s="8"/>
      <c r="HN214" s="8"/>
      <c r="HO214" s="8"/>
      <c r="HP214" s="8"/>
      <c r="HQ214" s="8"/>
      <c r="HR214" s="8"/>
      <c r="HY214" s="8"/>
      <c r="HZ214" s="8"/>
      <c r="IA214" s="8"/>
      <c r="IB214" s="8"/>
      <c r="IC214" s="8"/>
      <c r="ID214" s="8"/>
    </row>
    <row r="215" spans="1:238" ht="12.75">
      <c r="A215" s="9"/>
      <c r="B215" s="11"/>
      <c r="C215" s="11"/>
      <c r="D215" s="8"/>
      <c r="E215" s="11"/>
      <c r="F215" s="11"/>
      <c r="G215" s="11"/>
      <c r="H215" s="11"/>
      <c r="I215" s="11"/>
      <c r="J215" s="11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M215" s="8"/>
      <c r="BN215" s="8"/>
      <c r="BO215" s="8"/>
      <c r="BP215" s="8"/>
      <c r="BQ215" s="8"/>
      <c r="BR215" s="8"/>
      <c r="BY215" s="8"/>
      <c r="BZ215" s="8"/>
      <c r="CA215" s="8"/>
      <c r="CB215" s="8"/>
      <c r="CC215" s="8"/>
      <c r="CD215" s="8"/>
      <c r="CK215" s="8"/>
      <c r="CL215" s="8"/>
      <c r="CM215" s="8"/>
      <c r="CN215" s="8"/>
      <c r="CO215" s="8"/>
      <c r="CP215" s="8"/>
      <c r="CW215" s="8"/>
      <c r="CX215" s="8"/>
      <c r="CY215" s="8"/>
      <c r="CZ215" s="8"/>
      <c r="DA215" s="8"/>
      <c r="DB215" s="8"/>
      <c r="DI215" s="8"/>
      <c r="DJ215" s="8"/>
      <c r="DK215" s="8"/>
      <c r="DL215" s="8"/>
      <c r="DM215" s="8"/>
      <c r="DN215" s="8"/>
      <c r="DU215" s="8"/>
      <c r="DV215" s="8"/>
      <c r="DW215" s="8"/>
      <c r="DX215" s="8"/>
      <c r="DY215" s="8"/>
      <c r="DZ215" s="8"/>
      <c r="EG215" s="8"/>
      <c r="EH215" s="8"/>
      <c r="EI215" s="8"/>
      <c r="EJ215" s="8"/>
      <c r="EK215" s="8"/>
      <c r="EL215" s="8"/>
      <c r="ES215" s="8"/>
      <c r="ET215" s="8"/>
      <c r="EU215" s="8"/>
      <c r="EV215" s="8"/>
      <c r="EW215" s="8"/>
      <c r="EX215" s="8"/>
      <c r="FE215" s="8"/>
      <c r="FF215" s="8"/>
      <c r="FG215" s="8"/>
      <c r="FH215" s="8"/>
      <c r="FI215" s="8"/>
      <c r="FJ215" s="8"/>
      <c r="FQ215" s="8"/>
      <c r="FR215" s="8"/>
      <c r="FS215" s="8"/>
      <c r="FT215" s="8"/>
      <c r="FU215" s="8"/>
      <c r="FV215" s="8"/>
      <c r="GC215" s="8"/>
      <c r="GD215" s="8"/>
      <c r="GE215" s="8"/>
      <c r="GF215" s="8"/>
      <c r="GG215" s="8"/>
      <c r="GH215" s="8"/>
      <c r="GO215" s="8"/>
      <c r="GP215" s="8"/>
      <c r="GQ215" s="8"/>
      <c r="GR215" s="8"/>
      <c r="GS215" s="8"/>
      <c r="GT215" s="8"/>
      <c r="HA215" s="8"/>
      <c r="HB215" s="8"/>
      <c r="HC215" s="8"/>
      <c r="HD215" s="8"/>
      <c r="HE215" s="8"/>
      <c r="HF215" s="8"/>
      <c r="HM215" s="8"/>
      <c r="HN215" s="8"/>
      <c r="HO215" s="8"/>
      <c r="HP215" s="8"/>
      <c r="HQ215" s="8"/>
      <c r="HR215" s="8"/>
      <c r="HY215" s="8"/>
      <c r="HZ215" s="8"/>
      <c r="IA215" s="8"/>
      <c r="IB215" s="8"/>
      <c r="IC215" s="8"/>
      <c r="ID215" s="8"/>
    </row>
    <row r="216" spans="1:238" ht="12.75">
      <c r="A216" s="9"/>
      <c r="B216" s="11"/>
      <c r="C216" s="11"/>
      <c r="D216" s="8"/>
      <c r="E216" s="11"/>
      <c r="F216" s="11"/>
      <c r="G216" s="11"/>
      <c r="H216" s="11"/>
      <c r="I216" s="11"/>
      <c r="J216" s="11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M216" s="8"/>
      <c r="BN216" s="8"/>
      <c r="BO216" s="8"/>
      <c r="BP216" s="8"/>
      <c r="BQ216" s="8"/>
      <c r="BR216" s="8"/>
      <c r="BY216" s="8"/>
      <c r="BZ216" s="8"/>
      <c r="CA216" s="8"/>
      <c r="CB216" s="8"/>
      <c r="CC216" s="8"/>
      <c r="CD216" s="8"/>
      <c r="CK216" s="8"/>
      <c r="CL216" s="8"/>
      <c r="CM216" s="8"/>
      <c r="CN216" s="8"/>
      <c r="CO216" s="8"/>
      <c r="CP216" s="8"/>
      <c r="CW216" s="8"/>
      <c r="CX216" s="8"/>
      <c r="CY216" s="8"/>
      <c r="CZ216" s="8"/>
      <c r="DA216" s="8"/>
      <c r="DB216" s="8"/>
      <c r="DI216" s="8"/>
      <c r="DJ216" s="8"/>
      <c r="DK216" s="8"/>
      <c r="DL216" s="8"/>
      <c r="DM216" s="8"/>
      <c r="DN216" s="8"/>
      <c r="DU216" s="8"/>
      <c r="DV216" s="8"/>
      <c r="DW216" s="8"/>
      <c r="DX216" s="8"/>
      <c r="DY216" s="8"/>
      <c r="DZ216" s="8"/>
      <c r="EG216" s="8"/>
      <c r="EH216" s="8"/>
      <c r="EI216" s="8"/>
      <c r="EJ216" s="8"/>
      <c r="EK216" s="8"/>
      <c r="EL216" s="8"/>
      <c r="ES216" s="8"/>
      <c r="ET216" s="8"/>
      <c r="EU216" s="8"/>
      <c r="EV216" s="8"/>
      <c r="EW216" s="8"/>
      <c r="EX216" s="8"/>
      <c r="FE216" s="8"/>
      <c r="FF216" s="8"/>
      <c r="FG216" s="8"/>
      <c r="FH216" s="8"/>
      <c r="FI216" s="8"/>
      <c r="FJ216" s="8"/>
      <c r="FQ216" s="8"/>
      <c r="FR216" s="8"/>
      <c r="FS216" s="8"/>
      <c r="FT216" s="8"/>
      <c r="FU216" s="8"/>
      <c r="FV216" s="8"/>
      <c r="GC216" s="8"/>
      <c r="GD216" s="8"/>
      <c r="GE216" s="8"/>
      <c r="GF216" s="8"/>
      <c r="GG216" s="8"/>
      <c r="GH216" s="8"/>
      <c r="GO216" s="8"/>
      <c r="GP216" s="8"/>
      <c r="GQ216" s="8"/>
      <c r="GR216" s="8"/>
      <c r="GS216" s="8"/>
      <c r="GT216" s="8"/>
      <c r="HA216" s="8"/>
      <c r="HB216" s="8"/>
      <c r="HC216" s="8"/>
      <c r="HD216" s="8"/>
      <c r="HE216" s="8"/>
      <c r="HF216" s="8"/>
      <c r="HM216" s="8"/>
      <c r="HN216" s="8"/>
      <c r="HO216" s="8"/>
      <c r="HP216" s="8"/>
      <c r="HQ216" s="8"/>
      <c r="HR216" s="8"/>
      <c r="HY216" s="8"/>
      <c r="HZ216" s="8"/>
      <c r="IA216" s="8"/>
      <c r="IB216" s="8"/>
      <c r="IC216" s="8"/>
      <c r="ID216" s="8"/>
    </row>
    <row r="217" spans="1:238" ht="12.75">
      <c r="A217" s="9"/>
      <c r="B217" s="11"/>
      <c r="C217" s="11"/>
      <c r="D217" s="8"/>
      <c r="E217" s="11"/>
      <c r="F217" s="11"/>
      <c r="G217" s="11"/>
      <c r="H217" s="11"/>
      <c r="I217" s="11"/>
      <c r="J217" s="11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M217" s="8"/>
      <c r="BN217" s="8"/>
      <c r="BO217" s="8"/>
      <c r="BP217" s="8"/>
      <c r="BQ217" s="8"/>
      <c r="BR217" s="8"/>
      <c r="BY217" s="8"/>
      <c r="BZ217" s="8"/>
      <c r="CA217" s="8"/>
      <c r="CB217" s="8"/>
      <c r="CC217" s="8"/>
      <c r="CD217" s="8"/>
      <c r="CK217" s="8"/>
      <c r="CL217" s="8"/>
      <c r="CM217" s="8"/>
      <c r="CN217" s="8"/>
      <c r="CO217" s="8"/>
      <c r="CP217" s="8"/>
      <c r="CW217" s="8"/>
      <c r="CX217" s="8"/>
      <c r="CY217" s="8"/>
      <c r="CZ217" s="8"/>
      <c r="DA217" s="8"/>
      <c r="DB217" s="8"/>
      <c r="DI217" s="8"/>
      <c r="DJ217" s="8"/>
      <c r="DK217" s="8"/>
      <c r="DL217" s="8"/>
      <c r="DM217" s="8"/>
      <c r="DN217" s="8"/>
      <c r="DU217" s="8"/>
      <c r="DV217" s="8"/>
      <c r="DW217" s="8"/>
      <c r="DX217" s="8"/>
      <c r="DY217" s="8"/>
      <c r="DZ217" s="8"/>
      <c r="EG217" s="8"/>
      <c r="EH217" s="8"/>
      <c r="EI217" s="8"/>
      <c r="EJ217" s="8"/>
      <c r="EK217" s="8"/>
      <c r="EL217" s="8"/>
      <c r="ES217" s="8"/>
      <c r="ET217" s="8"/>
      <c r="EU217" s="8"/>
      <c r="EV217" s="8"/>
      <c r="EW217" s="8"/>
      <c r="EX217" s="8"/>
      <c r="FE217" s="8"/>
      <c r="FF217" s="8"/>
      <c r="FG217" s="8"/>
      <c r="FH217" s="8"/>
      <c r="FI217" s="8"/>
      <c r="FJ217" s="8"/>
      <c r="FQ217" s="8"/>
      <c r="FR217" s="8"/>
      <c r="FS217" s="8"/>
      <c r="FT217" s="8"/>
      <c r="FU217" s="8"/>
      <c r="FV217" s="8"/>
      <c r="GC217" s="8"/>
      <c r="GD217" s="8"/>
      <c r="GE217" s="8"/>
      <c r="GF217" s="8"/>
      <c r="GG217" s="8"/>
      <c r="GH217" s="8"/>
      <c r="GO217" s="8"/>
      <c r="GP217" s="8"/>
      <c r="GQ217" s="8"/>
      <c r="GR217" s="8"/>
      <c r="GS217" s="8"/>
      <c r="GT217" s="8"/>
      <c r="HA217" s="8"/>
      <c r="HB217" s="8"/>
      <c r="HC217" s="8"/>
      <c r="HD217" s="8"/>
      <c r="HE217" s="8"/>
      <c r="HF217" s="8"/>
      <c r="HM217" s="8"/>
      <c r="HN217" s="8"/>
      <c r="HO217" s="8"/>
      <c r="HP217" s="8"/>
      <c r="HQ217" s="8"/>
      <c r="HR217" s="8"/>
      <c r="HY217" s="8"/>
      <c r="HZ217" s="8"/>
      <c r="IA217" s="8"/>
      <c r="IB217" s="8"/>
      <c r="IC217" s="8"/>
      <c r="ID217" s="8"/>
    </row>
    <row r="218" spans="1:238" ht="12.75">
      <c r="A218" s="9"/>
      <c r="B218" s="11"/>
      <c r="C218" s="11"/>
      <c r="D218" s="8"/>
      <c r="E218" s="11"/>
      <c r="F218" s="11"/>
      <c r="G218" s="11"/>
      <c r="H218" s="11"/>
      <c r="I218" s="11"/>
      <c r="J218" s="11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M218" s="8"/>
      <c r="BN218" s="8"/>
      <c r="BO218" s="8"/>
      <c r="BP218" s="8"/>
      <c r="BQ218" s="8"/>
      <c r="BR218" s="8"/>
      <c r="BY218" s="8"/>
      <c r="BZ218" s="8"/>
      <c r="CA218" s="8"/>
      <c r="CB218" s="8"/>
      <c r="CC218" s="8"/>
      <c r="CD218" s="8"/>
      <c r="CK218" s="8"/>
      <c r="CL218" s="8"/>
      <c r="CM218" s="8"/>
      <c r="CN218" s="8"/>
      <c r="CO218" s="8"/>
      <c r="CP218" s="8"/>
      <c r="CW218" s="8"/>
      <c r="CX218" s="8"/>
      <c r="CY218" s="8"/>
      <c r="CZ218" s="8"/>
      <c r="DA218" s="8"/>
      <c r="DB218" s="8"/>
      <c r="DI218" s="8"/>
      <c r="DJ218" s="8"/>
      <c r="DK218" s="8"/>
      <c r="DL218" s="8"/>
      <c r="DM218" s="8"/>
      <c r="DN218" s="8"/>
      <c r="DU218" s="8"/>
      <c r="DV218" s="8"/>
      <c r="DW218" s="8"/>
      <c r="DX218" s="8"/>
      <c r="DY218" s="8"/>
      <c r="DZ218" s="8"/>
      <c r="EG218" s="8"/>
      <c r="EH218" s="8"/>
      <c r="EI218" s="8"/>
      <c r="EJ218" s="8"/>
      <c r="EK218" s="8"/>
      <c r="EL218" s="8"/>
      <c r="ES218" s="8"/>
      <c r="ET218" s="8"/>
      <c r="EU218" s="8"/>
      <c r="EV218" s="8"/>
      <c r="EW218" s="8"/>
      <c r="EX218" s="8"/>
      <c r="FE218" s="8"/>
      <c r="FF218" s="8"/>
      <c r="FG218" s="8"/>
      <c r="FH218" s="8"/>
      <c r="FI218" s="8"/>
      <c r="FJ218" s="8"/>
      <c r="FQ218" s="8"/>
      <c r="FR218" s="8"/>
      <c r="FS218" s="8"/>
      <c r="FT218" s="8"/>
      <c r="FU218" s="8"/>
      <c r="FV218" s="8"/>
      <c r="GC218" s="8"/>
      <c r="GD218" s="8"/>
      <c r="GE218" s="8"/>
      <c r="GF218" s="8"/>
      <c r="GG218" s="8"/>
      <c r="GH218" s="8"/>
      <c r="GO218" s="8"/>
      <c r="GP218" s="8"/>
      <c r="GQ218" s="8"/>
      <c r="GR218" s="8"/>
      <c r="GS218" s="8"/>
      <c r="GT218" s="8"/>
      <c r="HA218" s="8"/>
      <c r="HB218" s="8"/>
      <c r="HC218" s="8"/>
      <c r="HD218" s="8"/>
      <c r="HE218" s="8"/>
      <c r="HF218" s="8"/>
      <c r="HM218" s="8"/>
      <c r="HN218" s="8"/>
      <c r="HO218" s="8"/>
      <c r="HP218" s="8"/>
      <c r="HQ218" s="8"/>
      <c r="HR218" s="8"/>
      <c r="HY218" s="8"/>
      <c r="HZ218" s="8"/>
      <c r="IA218" s="8"/>
      <c r="IB218" s="8"/>
      <c r="IC218" s="8"/>
      <c r="ID218" s="8"/>
    </row>
    <row r="219" spans="1:238" ht="12.75">
      <c r="A219" s="9"/>
      <c r="B219" s="11"/>
      <c r="C219" s="11"/>
      <c r="D219" s="8"/>
      <c r="E219" s="11"/>
      <c r="F219" s="11"/>
      <c r="G219" s="11"/>
      <c r="H219" s="11"/>
      <c r="I219" s="11"/>
      <c r="J219" s="11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M219" s="8"/>
      <c r="BN219" s="8"/>
      <c r="BO219" s="8"/>
      <c r="BP219" s="8"/>
      <c r="BQ219" s="8"/>
      <c r="BR219" s="8"/>
      <c r="BY219" s="8"/>
      <c r="BZ219" s="8"/>
      <c r="CA219" s="8"/>
      <c r="CB219" s="8"/>
      <c r="CC219" s="8"/>
      <c r="CD219" s="8"/>
      <c r="CK219" s="8"/>
      <c r="CL219" s="8"/>
      <c r="CM219" s="8"/>
      <c r="CN219" s="8"/>
      <c r="CO219" s="8"/>
      <c r="CP219" s="8"/>
      <c r="CW219" s="8"/>
      <c r="CX219" s="8"/>
      <c r="CY219" s="8"/>
      <c r="CZ219" s="8"/>
      <c r="DA219" s="8"/>
      <c r="DB219" s="8"/>
      <c r="DI219" s="8"/>
      <c r="DJ219" s="8"/>
      <c r="DK219" s="8"/>
      <c r="DL219" s="8"/>
      <c r="DM219" s="8"/>
      <c r="DN219" s="8"/>
      <c r="DU219" s="8"/>
      <c r="DV219" s="8"/>
      <c r="DW219" s="8"/>
      <c r="DX219" s="8"/>
      <c r="DY219" s="8"/>
      <c r="DZ219" s="8"/>
      <c r="EG219" s="8"/>
      <c r="EH219" s="8"/>
      <c r="EI219" s="8"/>
      <c r="EJ219" s="8"/>
      <c r="EK219" s="8"/>
      <c r="EL219" s="8"/>
      <c r="ES219" s="8"/>
      <c r="ET219" s="8"/>
      <c r="EU219" s="8"/>
      <c r="EV219" s="8"/>
      <c r="EW219" s="8"/>
      <c r="EX219" s="8"/>
      <c r="FE219" s="8"/>
      <c r="FF219" s="8"/>
      <c r="FG219" s="8"/>
      <c r="FH219" s="8"/>
      <c r="FI219" s="8"/>
      <c r="FJ219" s="8"/>
      <c r="FQ219" s="8"/>
      <c r="FR219" s="8"/>
      <c r="FS219" s="8"/>
      <c r="FT219" s="8"/>
      <c r="FU219" s="8"/>
      <c r="FV219" s="8"/>
      <c r="GC219" s="8"/>
      <c r="GD219" s="8"/>
      <c r="GE219" s="8"/>
      <c r="GF219" s="8"/>
      <c r="GG219" s="8"/>
      <c r="GH219" s="8"/>
      <c r="GO219" s="8"/>
      <c r="GP219" s="8"/>
      <c r="GQ219" s="8"/>
      <c r="GR219" s="8"/>
      <c r="GS219" s="8"/>
      <c r="GT219" s="8"/>
      <c r="HA219" s="8"/>
      <c r="HB219" s="8"/>
      <c r="HC219" s="8"/>
      <c r="HD219" s="8"/>
      <c r="HE219" s="8"/>
      <c r="HF219" s="8"/>
      <c r="HM219" s="8"/>
      <c r="HN219" s="8"/>
      <c r="HO219" s="8"/>
      <c r="HP219" s="8"/>
      <c r="HQ219" s="8"/>
      <c r="HR219" s="8"/>
      <c r="HY219" s="8"/>
      <c r="HZ219" s="8"/>
      <c r="IA219" s="8"/>
      <c r="IB219" s="8"/>
      <c r="IC219" s="8"/>
      <c r="ID219" s="8"/>
    </row>
    <row r="220" spans="1:238" ht="12.75">
      <c r="A220" s="9"/>
      <c r="B220" s="11"/>
      <c r="C220" s="11"/>
      <c r="D220" s="8"/>
      <c r="E220" s="11"/>
      <c r="F220" s="11"/>
      <c r="G220" s="11"/>
      <c r="H220" s="11"/>
      <c r="I220" s="11"/>
      <c r="J220" s="11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M220" s="8"/>
      <c r="BN220" s="8"/>
      <c r="BO220" s="8"/>
      <c r="BP220" s="8"/>
      <c r="BQ220" s="8"/>
      <c r="BR220" s="8"/>
      <c r="BY220" s="8"/>
      <c r="BZ220" s="8"/>
      <c r="CA220" s="8"/>
      <c r="CB220" s="8"/>
      <c r="CC220" s="8"/>
      <c r="CD220" s="8"/>
      <c r="CK220" s="8"/>
      <c r="CL220" s="8"/>
      <c r="CM220" s="8"/>
      <c r="CN220" s="8"/>
      <c r="CO220" s="8"/>
      <c r="CP220" s="8"/>
      <c r="CW220" s="8"/>
      <c r="CX220" s="8"/>
      <c r="CY220" s="8"/>
      <c r="CZ220" s="8"/>
      <c r="DA220" s="8"/>
      <c r="DB220" s="8"/>
      <c r="DI220" s="8"/>
      <c r="DJ220" s="8"/>
      <c r="DK220" s="8"/>
      <c r="DL220" s="8"/>
      <c r="DM220" s="8"/>
      <c r="DN220" s="8"/>
      <c r="DU220" s="8"/>
      <c r="DV220" s="8"/>
      <c r="DW220" s="8"/>
      <c r="DX220" s="8"/>
      <c r="DY220" s="8"/>
      <c r="DZ220" s="8"/>
      <c r="EG220" s="8"/>
      <c r="EH220" s="8"/>
      <c r="EI220" s="8"/>
      <c r="EJ220" s="8"/>
      <c r="EK220" s="8"/>
      <c r="EL220" s="8"/>
      <c r="ES220" s="8"/>
      <c r="ET220" s="8"/>
      <c r="EU220" s="8"/>
      <c r="EV220" s="8"/>
      <c r="EW220" s="8"/>
      <c r="EX220" s="8"/>
      <c r="FE220" s="8"/>
      <c r="FF220" s="8"/>
      <c r="FG220" s="8"/>
      <c r="FH220" s="8"/>
      <c r="FI220" s="8"/>
      <c r="FJ220" s="8"/>
      <c r="FQ220" s="8"/>
      <c r="FR220" s="8"/>
      <c r="FS220" s="8"/>
      <c r="FT220" s="8"/>
      <c r="FU220" s="8"/>
      <c r="FV220" s="8"/>
      <c r="GC220" s="8"/>
      <c r="GD220" s="8"/>
      <c r="GE220" s="8"/>
      <c r="GF220" s="8"/>
      <c r="GG220" s="8"/>
      <c r="GH220" s="8"/>
      <c r="GO220" s="8"/>
      <c r="GP220" s="8"/>
      <c r="GQ220" s="8"/>
      <c r="GR220" s="8"/>
      <c r="GS220" s="8"/>
      <c r="GT220" s="8"/>
      <c r="HA220" s="8"/>
      <c r="HB220" s="8"/>
      <c r="HC220" s="8"/>
      <c r="HD220" s="8"/>
      <c r="HE220" s="8"/>
      <c r="HF220" s="8"/>
      <c r="HM220" s="8"/>
      <c r="HN220" s="8"/>
      <c r="HO220" s="8"/>
      <c r="HP220" s="8"/>
      <c r="HQ220" s="8"/>
      <c r="HR220" s="8"/>
      <c r="HY220" s="8"/>
      <c r="HZ220" s="8"/>
      <c r="IA220" s="8"/>
      <c r="IB220" s="8"/>
      <c r="IC220" s="8"/>
      <c r="ID220" s="8"/>
    </row>
    <row r="221" spans="1:238" ht="12.75">
      <c r="A221" s="9"/>
      <c r="B221" s="11"/>
      <c r="C221" s="11"/>
      <c r="D221" s="8"/>
      <c r="E221" s="11"/>
      <c r="F221" s="11"/>
      <c r="G221" s="11"/>
      <c r="H221" s="11"/>
      <c r="I221" s="11"/>
      <c r="J221" s="11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M221" s="8"/>
      <c r="BN221" s="8"/>
      <c r="BO221" s="8"/>
      <c r="BP221" s="8"/>
      <c r="BQ221" s="8"/>
      <c r="BR221" s="8"/>
      <c r="BY221" s="8"/>
      <c r="BZ221" s="8"/>
      <c r="CA221" s="8"/>
      <c r="CB221" s="8"/>
      <c r="CC221" s="8"/>
      <c r="CD221" s="8"/>
      <c r="CK221" s="8"/>
      <c r="CL221" s="8"/>
      <c r="CM221" s="8"/>
      <c r="CN221" s="8"/>
      <c r="CO221" s="8"/>
      <c r="CP221" s="8"/>
      <c r="CW221" s="8"/>
      <c r="CX221" s="8"/>
      <c r="CY221" s="8"/>
      <c r="CZ221" s="8"/>
      <c r="DA221" s="8"/>
      <c r="DB221" s="8"/>
      <c r="DI221" s="8"/>
      <c r="DJ221" s="8"/>
      <c r="DK221" s="8"/>
      <c r="DL221" s="8"/>
      <c r="DM221" s="8"/>
      <c r="DN221" s="8"/>
      <c r="DU221" s="8"/>
      <c r="DV221" s="8"/>
      <c r="DW221" s="8"/>
      <c r="DX221" s="8"/>
      <c r="DY221" s="8"/>
      <c r="DZ221" s="8"/>
      <c r="EG221" s="8"/>
      <c r="EH221" s="8"/>
      <c r="EI221" s="8"/>
      <c r="EJ221" s="8"/>
      <c r="EK221" s="8"/>
      <c r="EL221" s="8"/>
      <c r="ES221" s="8"/>
      <c r="ET221" s="8"/>
      <c r="EU221" s="8"/>
      <c r="EV221" s="8"/>
      <c r="EW221" s="8"/>
      <c r="EX221" s="8"/>
      <c r="FE221" s="8"/>
      <c r="FF221" s="8"/>
      <c r="FG221" s="8"/>
      <c r="FH221" s="8"/>
      <c r="FI221" s="8"/>
      <c r="FJ221" s="8"/>
      <c r="FQ221" s="8"/>
      <c r="FR221" s="8"/>
      <c r="FS221" s="8"/>
      <c r="FT221" s="8"/>
      <c r="FU221" s="8"/>
      <c r="FV221" s="8"/>
      <c r="GC221" s="8"/>
      <c r="GD221" s="8"/>
      <c r="GE221" s="8"/>
      <c r="GF221" s="8"/>
      <c r="GG221" s="8"/>
      <c r="GH221" s="8"/>
      <c r="GO221" s="8"/>
      <c r="GP221" s="8"/>
      <c r="GQ221" s="8"/>
      <c r="GR221" s="8"/>
      <c r="GS221" s="8"/>
      <c r="GT221" s="8"/>
      <c r="HA221" s="8"/>
      <c r="HB221" s="8"/>
      <c r="HC221" s="8"/>
      <c r="HD221" s="8"/>
      <c r="HE221" s="8"/>
      <c r="HF221" s="8"/>
      <c r="HM221" s="8"/>
      <c r="HN221" s="8"/>
      <c r="HO221" s="8"/>
      <c r="HP221" s="8"/>
      <c r="HQ221" s="8"/>
      <c r="HR221" s="8"/>
      <c r="HY221" s="8"/>
      <c r="HZ221" s="8"/>
      <c r="IA221" s="8"/>
      <c r="IB221" s="8"/>
      <c r="IC221" s="8"/>
      <c r="ID221" s="8"/>
    </row>
    <row r="222" spans="1:238" ht="12.75">
      <c r="A222" s="9"/>
      <c r="B222" s="11"/>
      <c r="C222" s="11"/>
      <c r="D222" s="8"/>
      <c r="E222" s="11"/>
      <c r="F222" s="11"/>
      <c r="G222" s="11"/>
      <c r="H222" s="11"/>
      <c r="I222" s="11"/>
      <c r="J222" s="11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M222" s="8"/>
      <c r="BN222" s="8"/>
      <c r="BO222" s="8"/>
      <c r="BP222" s="8"/>
      <c r="BQ222" s="8"/>
      <c r="BR222" s="8"/>
      <c r="BY222" s="8"/>
      <c r="BZ222" s="8"/>
      <c r="CA222" s="8"/>
      <c r="CB222" s="8"/>
      <c r="CC222" s="8"/>
      <c r="CD222" s="8"/>
      <c r="CK222" s="8"/>
      <c r="CL222" s="8"/>
      <c r="CM222" s="8"/>
      <c r="CN222" s="8"/>
      <c r="CO222" s="8"/>
      <c r="CP222" s="8"/>
      <c r="CW222" s="8"/>
      <c r="CX222" s="8"/>
      <c r="CY222" s="8"/>
      <c r="CZ222" s="8"/>
      <c r="DA222" s="8"/>
      <c r="DB222" s="8"/>
      <c r="DI222" s="8"/>
      <c r="DJ222" s="8"/>
      <c r="DK222" s="8"/>
      <c r="DL222" s="8"/>
      <c r="DM222" s="8"/>
      <c r="DN222" s="8"/>
      <c r="DU222" s="8"/>
      <c r="DV222" s="8"/>
      <c r="DW222" s="8"/>
      <c r="DX222" s="8"/>
      <c r="DY222" s="8"/>
      <c r="DZ222" s="8"/>
      <c r="EG222" s="8"/>
      <c r="EH222" s="8"/>
      <c r="EI222" s="8"/>
      <c r="EJ222" s="8"/>
      <c r="EK222" s="8"/>
      <c r="EL222" s="8"/>
      <c r="ES222" s="8"/>
      <c r="ET222" s="8"/>
      <c r="EU222" s="8"/>
      <c r="EV222" s="8"/>
      <c r="EW222" s="8"/>
      <c r="EX222" s="8"/>
      <c r="FE222" s="8"/>
      <c r="FF222" s="8"/>
      <c r="FG222" s="8"/>
      <c r="FH222" s="8"/>
      <c r="FI222" s="8"/>
      <c r="FJ222" s="8"/>
      <c r="FQ222" s="8"/>
      <c r="FR222" s="8"/>
      <c r="FS222" s="8"/>
      <c r="FT222" s="8"/>
      <c r="FU222" s="8"/>
      <c r="FV222" s="8"/>
      <c r="GC222" s="8"/>
      <c r="GD222" s="8"/>
      <c r="GE222" s="8"/>
      <c r="GF222" s="8"/>
      <c r="GG222" s="8"/>
      <c r="GH222" s="8"/>
      <c r="GO222" s="8"/>
      <c r="GP222" s="8"/>
      <c r="GQ222" s="8"/>
      <c r="GR222" s="8"/>
      <c r="GS222" s="8"/>
      <c r="GT222" s="8"/>
      <c r="HA222" s="8"/>
      <c r="HB222" s="8"/>
      <c r="HC222" s="8"/>
      <c r="HD222" s="8"/>
      <c r="HE222" s="8"/>
      <c r="HF222" s="8"/>
      <c r="HM222" s="8"/>
      <c r="HN222" s="8"/>
      <c r="HO222" s="8"/>
      <c r="HP222" s="8"/>
      <c r="HQ222" s="8"/>
      <c r="HR222" s="8"/>
      <c r="HY222" s="8"/>
      <c r="HZ222" s="8"/>
      <c r="IA222" s="8"/>
      <c r="IB222" s="8"/>
      <c r="IC222" s="8"/>
      <c r="ID222" s="8"/>
    </row>
    <row r="223" spans="1:238" ht="12.75">
      <c r="A223" s="9"/>
      <c r="B223" s="11"/>
      <c r="C223" s="11"/>
      <c r="D223" s="8"/>
      <c r="E223" s="11"/>
      <c r="F223" s="11"/>
      <c r="G223" s="11"/>
      <c r="H223" s="11"/>
      <c r="I223" s="11"/>
      <c r="J223" s="11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M223" s="8"/>
      <c r="BN223" s="8"/>
      <c r="BO223" s="8"/>
      <c r="BP223" s="8"/>
      <c r="BQ223" s="8"/>
      <c r="BR223" s="8"/>
      <c r="BY223" s="8"/>
      <c r="BZ223" s="8"/>
      <c r="CA223" s="8"/>
      <c r="CB223" s="8"/>
      <c r="CC223" s="8"/>
      <c r="CD223" s="8"/>
      <c r="CK223" s="8"/>
      <c r="CL223" s="8"/>
      <c r="CM223" s="8"/>
      <c r="CN223" s="8"/>
      <c r="CO223" s="8"/>
      <c r="CP223" s="8"/>
      <c r="CW223" s="8"/>
      <c r="CX223" s="8"/>
      <c r="CY223" s="8"/>
      <c r="CZ223" s="8"/>
      <c r="DA223" s="8"/>
      <c r="DB223" s="8"/>
      <c r="DI223" s="8"/>
      <c r="DJ223" s="8"/>
      <c r="DK223" s="8"/>
      <c r="DL223" s="8"/>
      <c r="DM223" s="8"/>
      <c r="DN223" s="8"/>
      <c r="DU223" s="8"/>
      <c r="DV223" s="8"/>
      <c r="DW223" s="8"/>
      <c r="DX223" s="8"/>
      <c r="DY223" s="8"/>
      <c r="DZ223" s="8"/>
      <c r="EG223" s="8"/>
      <c r="EH223" s="8"/>
      <c r="EI223" s="8"/>
      <c r="EJ223" s="8"/>
      <c r="EK223" s="8"/>
      <c r="EL223" s="8"/>
      <c r="ES223" s="8"/>
      <c r="ET223" s="8"/>
      <c r="EU223" s="8"/>
      <c r="EV223" s="8"/>
      <c r="EW223" s="8"/>
      <c r="EX223" s="8"/>
      <c r="FE223" s="8"/>
      <c r="FF223" s="8"/>
      <c r="FG223" s="8"/>
      <c r="FH223" s="8"/>
      <c r="FI223" s="8"/>
      <c r="FJ223" s="8"/>
      <c r="FQ223" s="8"/>
      <c r="FR223" s="8"/>
      <c r="FS223" s="8"/>
      <c r="FT223" s="8"/>
      <c r="FU223" s="8"/>
      <c r="FV223" s="8"/>
      <c r="GC223" s="8"/>
      <c r="GD223" s="8"/>
      <c r="GE223" s="8"/>
      <c r="GF223" s="8"/>
      <c r="GG223" s="8"/>
      <c r="GH223" s="8"/>
      <c r="GO223" s="8"/>
      <c r="GP223" s="8"/>
      <c r="GQ223" s="8"/>
      <c r="GR223" s="8"/>
      <c r="GS223" s="8"/>
      <c r="GT223" s="8"/>
      <c r="HA223" s="8"/>
      <c r="HB223" s="8"/>
      <c r="HC223" s="8"/>
      <c r="HD223" s="8"/>
      <c r="HE223" s="8"/>
      <c r="HF223" s="8"/>
      <c r="HM223" s="8"/>
      <c r="HN223" s="8"/>
      <c r="HO223" s="8"/>
      <c r="HP223" s="8"/>
      <c r="HQ223" s="8"/>
      <c r="HR223" s="8"/>
      <c r="HY223" s="8"/>
      <c r="HZ223" s="8"/>
      <c r="IA223" s="8"/>
      <c r="IB223" s="8"/>
      <c r="IC223" s="8"/>
      <c r="ID223" s="8"/>
    </row>
    <row r="224" spans="1:238" ht="12.75">
      <c r="A224" s="9"/>
      <c r="B224" s="11"/>
      <c r="C224" s="11"/>
      <c r="D224" s="8"/>
      <c r="E224" s="11"/>
      <c r="F224" s="11"/>
      <c r="G224" s="11"/>
      <c r="H224" s="11"/>
      <c r="I224" s="11"/>
      <c r="J224" s="11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M224" s="8"/>
      <c r="BN224" s="8"/>
      <c r="BO224" s="8"/>
      <c r="BP224" s="8"/>
      <c r="BQ224" s="8"/>
      <c r="BR224" s="8"/>
      <c r="BY224" s="8"/>
      <c r="BZ224" s="8"/>
      <c r="CA224" s="8"/>
      <c r="CB224" s="8"/>
      <c r="CC224" s="8"/>
      <c r="CD224" s="8"/>
      <c r="CK224" s="8"/>
      <c r="CL224" s="8"/>
      <c r="CM224" s="8"/>
      <c r="CN224" s="8"/>
      <c r="CO224" s="8"/>
      <c r="CP224" s="8"/>
      <c r="CW224" s="8"/>
      <c r="CX224" s="8"/>
      <c r="CY224" s="8"/>
      <c r="CZ224" s="8"/>
      <c r="DA224" s="8"/>
      <c r="DB224" s="8"/>
      <c r="DI224" s="8"/>
      <c r="DJ224" s="8"/>
      <c r="DK224" s="8"/>
      <c r="DL224" s="8"/>
      <c r="DM224" s="8"/>
      <c r="DN224" s="8"/>
      <c r="DU224" s="8"/>
      <c r="DV224" s="8"/>
      <c r="DW224" s="8"/>
      <c r="DX224" s="8"/>
      <c r="DY224" s="8"/>
      <c r="DZ224" s="8"/>
      <c r="EG224" s="8"/>
      <c r="EH224" s="8"/>
      <c r="EI224" s="8"/>
      <c r="EJ224" s="8"/>
      <c r="EK224" s="8"/>
      <c r="EL224" s="8"/>
      <c r="ES224" s="8"/>
      <c r="ET224" s="8"/>
      <c r="EU224" s="8"/>
      <c r="EV224" s="8"/>
      <c r="EW224" s="8"/>
      <c r="EX224" s="8"/>
      <c r="FE224" s="8"/>
      <c r="FF224" s="8"/>
      <c r="FG224" s="8"/>
      <c r="FH224" s="8"/>
      <c r="FI224" s="8"/>
      <c r="FJ224" s="8"/>
      <c r="FQ224" s="8"/>
      <c r="FR224" s="8"/>
      <c r="FS224" s="8"/>
      <c r="FT224" s="8"/>
      <c r="FU224" s="8"/>
      <c r="FV224" s="8"/>
      <c r="GC224" s="8"/>
      <c r="GD224" s="8"/>
      <c r="GE224" s="8"/>
      <c r="GF224" s="8"/>
      <c r="GG224" s="8"/>
      <c r="GH224" s="8"/>
      <c r="GO224" s="8"/>
      <c r="GP224" s="8"/>
      <c r="GQ224" s="8"/>
      <c r="GR224" s="8"/>
      <c r="GS224" s="8"/>
      <c r="GT224" s="8"/>
      <c r="HA224" s="8"/>
      <c r="HB224" s="8"/>
      <c r="HC224" s="8"/>
      <c r="HD224" s="8"/>
      <c r="HE224" s="8"/>
      <c r="HF224" s="8"/>
      <c r="HM224" s="8"/>
      <c r="HN224" s="8"/>
      <c r="HO224" s="8"/>
      <c r="HP224" s="8"/>
      <c r="HQ224" s="8"/>
      <c r="HR224" s="8"/>
      <c r="HY224" s="8"/>
      <c r="HZ224" s="8"/>
      <c r="IA224" s="8"/>
      <c r="IB224" s="8"/>
      <c r="IC224" s="8"/>
      <c r="ID224" s="8"/>
    </row>
    <row r="225" spans="1:238" ht="12.75">
      <c r="A225" s="9"/>
      <c r="B225" s="11"/>
      <c r="C225" s="11"/>
      <c r="D225" s="8"/>
      <c r="E225" s="11"/>
      <c r="F225" s="11"/>
      <c r="G225" s="11"/>
      <c r="H225" s="11"/>
      <c r="I225" s="11"/>
      <c r="J225" s="11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M225" s="8"/>
      <c r="BN225" s="8"/>
      <c r="BO225" s="8"/>
      <c r="BP225" s="8"/>
      <c r="BQ225" s="8"/>
      <c r="BR225" s="8"/>
      <c r="BY225" s="8"/>
      <c r="BZ225" s="8"/>
      <c r="CA225" s="8"/>
      <c r="CB225" s="8"/>
      <c r="CC225" s="8"/>
      <c r="CD225" s="8"/>
      <c r="CK225" s="8"/>
      <c r="CL225" s="8"/>
      <c r="CM225" s="8"/>
      <c r="CN225" s="8"/>
      <c r="CO225" s="8"/>
      <c r="CP225" s="8"/>
      <c r="CW225" s="8"/>
      <c r="CX225" s="8"/>
      <c r="CY225" s="8"/>
      <c r="CZ225" s="8"/>
      <c r="DA225" s="8"/>
      <c r="DB225" s="8"/>
      <c r="DI225" s="8"/>
      <c r="DJ225" s="8"/>
      <c r="DK225" s="8"/>
      <c r="DL225" s="8"/>
      <c r="DM225" s="8"/>
      <c r="DN225" s="8"/>
      <c r="DU225" s="8"/>
      <c r="DV225" s="8"/>
      <c r="DW225" s="8"/>
      <c r="DX225" s="8"/>
      <c r="DY225" s="8"/>
      <c r="DZ225" s="8"/>
      <c r="EG225" s="8"/>
      <c r="EH225" s="8"/>
      <c r="EI225" s="8"/>
      <c r="EJ225" s="8"/>
      <c r="EK225" s="8"/>
      <c r="EL225" s="8"/>
      <c r="ES225" s="8"/>
      <c r="ET225" s="8"/>
      <c r="EU225" s="8"/>
      <c r="EV225" s="8"/>
      <c r="EW225" s="8"/>
      <c r="EX225" s="8"/>
      <c r="FE225" s="8"/>
      <c r="FF225" s="8"/>
      <c r="FG225" s="8"/>
      <c r="FH225" s="8"/>
      <c r="FI225" s="8"/>
      <c r="FJ225" s="8"/>
      <c r="FQ225" s="8"/>
      <c r="FR225" s="8"/>
      <c r="FS225" s="8"/>
      <c r="FT225" s="8"/>
      <c r="FU225" s="8"/>
      <c r="FV225" s="8"/>
      <c r="GC225" s="8"/>
      <c r="GD225" s="8"/>
      <c r="GE225" s="8"/>
      <c r="GF225" s="8"/>
      <c r="GG225" s="8"/>
      <c r="GH225" s="8"/>
      <c r="GO225" s="8"/>
      <c r="GP225" s="8"/>
      <c r="GQ225" s="8"/>
      <c r="GR225" s="8"/>
      <c r="GS225" s="8"/>
      <c r="GT225" s="8"/>
      <c r="HA225" s="8"/>
      <c r="HB225" s="8"/>
      <c r="HC225" s="8"/>
      <c r="HD225" s="8"/>
      <c r="HE225" s="8"/>
      <c r="HF225" s="8"/>
      <c r="HM225" s="8"/>
      <c r="HN225" s="8"/>
      <c r="HO225" s="8"/>
      <c r="HP225" s="8"/>
      <c r="HQ225" s="8"/>
      <c r="HR225" s="8"/>
      <c r="HY225" s="8"/>
      <c r="HZ225" s="8"/>
      <c r="IA225" s="8"/>
      <c r="IB225" s="8"/>
      <c r="IC225" s="8"/>
      <c r="ID225" s="8"/>
    </row>
    <row r="226" spans="1:238" ht="12.75">
      <c r="A226" s="9"/>
      <c r="B226" s="11"/>
      <c r="C226" s="11"/>
      <c r="D226" s="8"/>
      <c r="E226" s="11"/>
      <c r="F226" s="11"/>
      <c r="G226" s="11"/>
      <c r="H226" s="11"/>
      <c r="I226" s="11"/>
      <c r="J226" s="1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M226" s="8"/>
      <c r="BN226" s="8"/>
      <c r="BO226" s="8"/>
      <c r="BP226" s="8"/>
      <c r="BQ226" s="8"/>
      <c r="BR226" s="8"/>
      <c r="BY226" s="8"/>
      <c r="BZ226" s="8"/>
      <c r="CA226" s="8"/>
      <c r="CB226" s="8"/>
      <c r="CC226" s="8"/>
      <c r="CD226" s="8"/>
      <c r="CK226" s="8"/>
      <c r="CL226" s="8"/>
      <c r="CM226" s="8"/>
      <c r="CN226" s="8"/>
      <c r="CO226" s="8"/>
      <c r="CP226" s="8"/>
      <c r="CW226" s="8"/>
      <c r="CX226" s="8"/>
      <c r="CY226" s="8"/>
      <c r="CZ226" s="8"/>
      <c r="DA226" s="8"/>
      <c r="DB226" s="8"/>
      <c r="DI226" s="8"/>
      <c r="DJ226" s="8"/>
      <c r="DK226" s="8"/>
      <c r="DL226" s="8"/>
      <c r="DM226" s="8"/>
      <c r="DN226" s="8"/>
      <c r="DU226" s="8"/>
      <c r="DV226" s="8"/>
      <c r="DW226" s="8"/>
      <c r="DX226" s="8"/>
      <c r="DY226" s="8"/>
      <c r="DZ226" s="8"/>
      <c r="EG226" s="8"/>
      <c r="EH226" s="8"/>
      <c r="EI226" s="8"/>
      <c r="EJ226" s="8"/>
      <c r="EK226" s="8"/>
      <c r="EL226" s="8"/>
      <c r="ES226" s="8"/>
      <c r="ET226" s="8"/>
      <c r="EU226" s="8"/>
      <c r="EV226" s="8"/>
      <c r="EW226" s="8"/>
      <c r="EX226" s="8"/>
      <c r="FE226" s="8"/>
      <c r="FF226" s="8"/>
      <c r="FG226" s="8"/>
      <c r="FH226" s="8"/>
      <c r="FI226" s="8"/>
      <c r="FJ226" s="8"/>
      <c r="FQ226" s="8"/>
      <c r="FR226" s="8"/>
      <c r="FS226" s="8"/>
      <c r="FT226" s="8"/>
      <c r="FU226" s="8"/>
      <c r="FV226" s="8"/>
      <c r="GC226" s="8"/>
      <c r="GD226" s="8"/>
      <c r="GE226" s="8"/>
      <c r="GF226" s="8"/>
      <c r="GG226" s="8"/>
      <c r="GH226" s="8"/>
      <c r="GO226" s="8"/>
      <c r="GP226" s="8"/>
      <c r="GQ226" s="8"/>
      <c r="GR226" s="8"/>
      <c r="GS226" s="8"/>
      <c r="GT226" s="8"/>
      <c r="HA226" s="8"/>
      <c r="HB226" s="8"/>
      <c r="HC226" s="8"/>
      <c r="HD226" s="8"/>
      <c r="HE226" s="8"/>
      <c r="HF226" s="8"/>
      <c r="HM226" s="8"/>
      <c r="HN226" s="8"/>
      <c r="HO226" s="8"/>
      <c r="HP226" s="8"/>
      <c r="HQ226" s="8"/>
      <c r="HR226" s="8"/>
      <c r="HY226" s="8"/>
      <c r="HZ226" s="8"/>
      <c r="IA226" s="8"/>
      <c r="IB226" s="8"/>
      <c r="IC226" s="8"/>
      <c r="ID226" s="8"/>
    </row>
    <row r="227" spans="1:238" ht="12.75">
      <c r="A227" s="9"/>
      <c r="B227" s="11"/>
      <c r="C227" s="11"/>
      <c r="D227" s="8"/>
      <c r="E227" s="11"/>
      <c r="F227" s="11"/>
      <c r="G227" s="11"/>
      <c r="H227" s="11"/>
      <c r="I227" s="11"/>
      <c r="J227" s="1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M227" s="8"/>
      <c r="BN227" s="8"/>
      <c r="BO227" s="8"/>
      <c r="BP227" s="8"/>
      <c r="BQ227" s="8"/>
      <c r="BR227" s="8"/>
      <c r="BY227" s="8"/>
      <c r="BZ227" s="8"/>
      <c r="CA227" s="8"/>
      <c r="CB227" s="8"/>
      <c r="CC227" s="8"/>
      <c r="CD227" s="8"/>
      <c r="CK227" s="8"/>
      <c r="CL227" s="8"/>
      <c r="CM227" s="8"/>
      <c r="CN227" s="8"/>
      <c r="CO227" s="8"/>
      <c r="CP227" s="8"/>
      <c r="CW227" s="8"/>
      <c r="CX227" s="8"/>
      <c r="CY227" s="8"/>
      <c r="CZ227" s="8"/>
      <c r="DA227" s="8"/>
      <c r="DB227" s="8"/>
      <c r="DI227" s="8"/>
      <c r="DJ227" s="8"/>
      <c r="DK227" s="8"/>
      <c r="DL227" s="8"/>
      <c r="DM227" s="8"/>
      <c r="DN227" s="8"/>
      <c r="DU227" s="8"/>
      <c r="DV227" s="8"/>
      <c r="DW227" s="8"/>
      <c r="DX227" s="8"/>
      <c r="DY227" s="8"/>
      <c r="DZ227" s="8"/>
      <c r="EG227" s="8"/>
      <c r="EH227" s="8"/>
      <c r="EI227" s="8"/>
      <c r="EJ227" s="8"/>
      <c r="EK227" s="8"/>
      <c r="EL227" s="8"/>
      <c r="ES227" s="8"/>
      <c r="ET227" s="8"/>
      <c r="EU227" s="8"/>
      <c r="EV227" s="8"/>
      <c r="EW227" s="8"/>
      <c r="EX227" s="8"/>
      <c r="FE227" s="8"/>
      <c r="FF227" s="8"/>
      <c r="FG227" s="8"/>
      <c r="FH227" s="8"/>
      <c r="FI227" s="8"/>
      <c r="FJ227" s="8"/>
      <c r="FQ227" s="8"/>
      <c r="FR227" s="8"/>
      <c r="FS227" s="8"/>
      <c r="FT227" s="8"/>
      <c r="FU227" s="8"/>
      <c r="FV227" s="8"/>
      <c r="GC227" s="8"/>
      <c r="GD227" s="8"/>
      <c r="GE227" s="8"/>
      <c r="GF227" s="8"/>
      <c r="GG227" s="8"/>
      <c r="GH227" s="8"/>
      <c r="GO227" s="8"/>
      <c r="GP227" s="8"/>
      <c r="GQ227" s="8"/>
      <c r="GR227" s="8"/>
      <c r="GS227" s="8"/>
      <c r="GT227" s="8"/>
      <c r="HA227" s="8"/>
      <c r="HB227" s="8"/>
      <c r="HC227" s="8"/>
      <c r="HD227" s="8"/>
      <c r="HE227" s="8"/>
      <c r="HF227" s="8"/>
      <c r="HM227" s="8"/>
      <c r="HN227" s="8"/>
      <c r="HO227" s="8"/>
      <c r="HP227" s="8"/>
      <c r="HQ227" s="8"/>
      <c r="HR227" s="8"/>
      <c r="HY227" s="8"/>
      <c r="HZ227" s="8"/>
      <c r="IA227" s="8"/>
      <c r="IB227" s="8"/>
      <c r="IC227" s="8"/>
      <c r="ID227" s="8"/>
    </row>
    <row r="228" spans="1:238" ht="12.75">
      <c r="A228" s="9"/>
      <c r="B228" s="11"/>
      <c r="C228" s="11"/>
      <c r="D228" s="8"/>
      <c r="E228" s="11"/>
      <c r="F228" s="11"/>
      <c r="G228" s="11"/>
      <c r="H228" s="11"/>
      <c r="I228" s="11"/>
      <c r="J228" s="1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M228" s="8"/>
      <c r="BN228" s="8"/>
      <c r="BO228" s="8"/>
      <c r="BP228" s="8"/>
      <c r="BQ228" s="8"/>
      <c r="BR228" s="8"/>
      <c r="BY228" s="8"/>
      <c r="BZ228" s="8"/>
      <c r="CA228" s="8"/>
      <c r="CB228" s="8"/>
      <c r="CC228" s="8"/>
      <c r="CD228" s="8"/>
      <c r="CK228" s="8"/>
      <c r="CL228" s="8"/>
      <c r="CM228" s="8"/>
      <c r="CN228" s="8"/>
      <c r="CO228" s="8"/>
      <c r="CP228" s="8"/>
      <c r="CW228" s="8"/>
      <c r="CX228" s="8"/>
      <c r="CY228" s="8"/>
      <c r="CZ228" s="8"/>
      <c r="DA228" s="8"/>
      <c r="DB228" s="8"/>
      <c r="DI228" s="8"/>
      <c r="DJ228" s="8"/>
      <c r="DK228" s="8"/>
      <c r="DL228" s="8"/>
      <c r="DM228" s="8"/>
      <c r="DN228" s="8"/>
      <c r="DU228" s="8"/>
      <c r="DV228" s="8"/>
      <c r="DW228" s="8"/>
      <c r="DX228" s="8"/>
      <c r="DY228" s="8"/>
      <c r="DZ228" s="8"/>
      <c r="EG228" s="8"/>
      <c r="EH228" s="8"/>
      <c r="EI228" s="8"/>
      <c r="EJ228" s="8"/>
      <c r="EK228" s="8"/>
      <c r="EL228" s="8"/>
      <c r="ES228" s="8"/>
      <c r="ET228" s="8"/>
      <c r="EU228" s="8"/>
      <c r="EV228" s="8"/>
      <c r="EW228" s="8"/>
      <c r="EX228" s="8"/>
      <c r="FE228" s="8"/>
      <c r="FF228" s="8"/>
      <c r="FG228" s="8"/>
      <c r="FH228" s="8"/>
      <c r="FI228" s="8"/>
      <c r="FJ228" s="8"/>
      <c r="FQ228" s="8"/>
      <c r="FR228" s="8"/>
      <c r="FS228" s="8"/>
      <c r="FT228" s="8"/>
      <c r="FU228" s="8"/>
      <c r="FV228" s="8"/>
      <c r="GC228" s="8"/>
      <c r="GD228" s="8"/>
      <c r="GE228" s="8"/>
      <c r="GF228" s="8"/>
      <c r="GG228" s="8"/>
      <c r="GH228" s="8"/>
      <c r="GO228" s="8"/>
      <c r="GP228" s="8"/>
      <c r="GQ228" s="8"/>
      <c r="GR228" s="8"/>
      <c r="GS228" s="8"/>
      <c r="GT228" s="8"/>
      <c r="HA228" s="8"/>
      <c r="HB228" s="8"/>
      <c r="HC228" s="8"/>
      <c r="HD228" s="8"/>
      <c r="HE228" s="8"/>
      <c r="HF228" s="8"/>
      <c r="HM228" s="8"/>
      <c r="HN228" s="8"/>
      <c r="HO228" s="8"/>
      <c r="HP228" s="8"/>
      <c r="HQ228" s="8"/>
      <c r="HR228" s="8"/>
      <c r="HY228" s="8"/>
      <c r="HZ228" s="8"/>
      <c r="IA228" s="8"/>
      <c r="IB228" s="8"/>
      <c r="IC228" s="8"/>
      <c r="ID228" s="8"/>
    </row>
    <row r="229" spans="1:238" ht="12.75">
      <c r="A229" s="9"/>
      <c r="B229" s="11"/>
      <c r="C229" s="11"/>
      <c r="D229" s="8"/>
      <c r="E229" s="11"/>
      <c r="F229" s="11"/>
      <c r="G229" s="11"/>
      <c r="H229" s="11"/>
      <c r="I229" s="11"/>
      <c r="J229" s="1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M229" s="8"/>
      <c r="BN229" s="8"/>
      <c r="BO229" s="8"/>
      <c r="BP229" s="8"/>
      <c r="BQ229" s="8"/>
      <c r="BR229" s="8"/>
      <c r="BY229" s="8"/>
      <c r="BZ229" s="8"/>
      <c r="CA229" s="8"/>
      <c r="CB229" s="8"/>
      <c r="CC229" s="8"/>
      <c r="CD229" s="8"/>
      <c r="CK229" s="8"/>
      <c r="CL229" s="8"/>
      <c r="CM229" s="8"/>
      <c r="CN229" s="8"/>
      <c r="CO229" s="8"/>
      <c r="CP229" s="8"/>
      <c r="CW229" s="8"/>
      <c r="CX229" s="8"/>
      <c r="CY229" s="8"/>
      <c r="CZ229" s="8"/>
      <c r="DA229" s="8"/>
      <c r="DB229" s="8"/>
      <c r="DI229" s="8"/>
      <c r="DJ229" s="8"/>
      <c r="DK229" s="8"/>
      <c r="DL229" s="8"/>
      <c r="DM229" s="8"/>
      <c r="DN229" s="8"/>
      <c r="DU229" s="8"/>
      <c r="DV229" s="8"/>
      <c r="DW229" s="8"/>
      <c r="DX229" s="8"/>
      <c r="DY229" s="8"/>
      <c r="DZ229" s="8"/>
      <c r="EG229" s="8"/>
      <c r="EH229" s="8"/>
      <c r="EI229" s="8"/>
      <c r="EJ229" s="8"/>
      <c r="EK229" s="8"/>
      <c r="EL229" s="8"/>
      <c r="ES229" s="8"/>
      <c r="ET229" s="8"/>
      <c r="EU229" s="8"/>
      <c r="EV229" s="8"/>
      <c r="EW229" s="8"/>
      <c r="EX229" s="8"/>
      <c r="FE229" s="8"/>
      <c r="FF229" s="8"/>
      <c r="FG229" s="8"/>
      <c r="FH229" s="8"/>
      <c r="FI229" s="8"/>
      <c r="FJ229" s="8"/>
      <c r="FQ229" s="8"/>
      <c r="FR229" s="8"/>
      <c r="FS229" s="8"/>
      <c r="FT229" s="8"/>
      <c r="FU229" s="8"/>
      <c r="FV229" s="8"/>
      <c r="GC229" s="8"/>
      <c r="GD229" s="8"/>
      <c r="GE229" s="8"/>
      <c r="GF229" s="8"/>
      <c r="GG229" s="8"/>
      <c r="GH229" s="8"/>
      <c r="GO229" s="8"/>
      <c r="GP229" s="8"/>
      <c r="GQ229" s="8"/>
      <c r="GR229" s="8"/>
      <c r="GS229" s="8"/>
      <c r="GT229" s="8"/>
      <c r="HA229" s="8"/>
      <c r="HB229" s="8"/>
      <c r="HC229" s="8"/>
      <c r="HD229" s="8"/>
      <c r="HE229" s="8"/>
      <c r="HF229" s="8"/>
      <c r="HM229" s="8"/>
      <c r="HN229" s="8"/>
      <c r="HO229" s="8"/>
      <c r="HP229" s="8"/>
      <c r="HQ229" s="8"/>
      <c r="HR229" s="8"/>
      <c r="HY229" s="8"/>
      <c r="HZ229" s="8"/>
      <c r="IA229" s="8"/>
      <c r="IB229" s="8"/>
      <c r="IC229" s="8"/>
      <c r="ID229" s="8"/>
    </row>
    <row r="230" spans="1:238" ht="12.75">
      <c r="A230" s="9"/>
      <c r="B230" s="11"/>
      <c r="C230" s="11"/>
      <c r="D230" s="8"/>
      <c r="E230" s="11"/>
      <c r="F230" s="11"/>
      <c r="G230" s="11"/>
      <c r="H230" s="11"/>
      <c r="I230" s="11"/>
      <c r="J230" s="1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M230" s="8"/>
      <c r="BN230" s="8"/>
      <c r="BO230" s="8"/>
      <c r="BP230" s="8"/>
      <c r="BQ230" s="8"/>
      <c r="BR230" s="8"/>
      <c r="BY230" s="8"/>
      <c r="BZ230" s="8"/>
      <c r="CA230" s="8"/>
      <c r="CB230" s="8"/>
      <c r="CC230" s="8"/>
      <c r="CD230" s="8"/>
      <c r="CK230" s="8"/>
      <c r="CL230" s="8"/>
      <c r="CM230" s="8"/>
      <c r="CN230" s="8"/>
      <c r="CO230" s="8"/>
      <c r="CP230" s="8"/>
      <c r="CW230" s="8"/>
      <c r="CX230" s="8"/>
      <c r="CY230" s="8"/>
      <c r="CZ230" s="8"/>
      <c r="DA230" s="8"/>
      <c r="DB230" s="8"/>
      <c r="DI230" s="8"/>
      <c r="DJ230" s="8"/>
      <c r="DK230" s="8"/>
      <c r="DL230" s="8"/>
      <c r="DM230" s="8"/>
      <c r="DN230" s="8"/>
      <c r="DU230" s="8"/>
      <c r="DV230" s="8"/>
      <c r="DW230" s="8"/>
      <c r="DX230" s="8"/>
      <c r="DY230" s="8"/>
      <c r="DZ230" s="8"/>
      <c r="EG230" s="8"/>
      <c r="EH230" s="8"/>
      <c r="EI230" s="8"/>
      <c r="EJ230" s="8"/>
      <c r="EK230" s="8"/>
      <c r="EL230" s="8"/>
      <c r="ES230" s="8"/>
      <c r="ET230" s="8"/>
      <c r="EU230" s="8"/>
      <c r="EV230" s="8"/>
      <c r="EW230" s="8"/>
      <c r="EX230" s="8"/>
      <c r="FE230" s="8"/>
      <c r="FF230" s="8"/>
      <c r="FG230" s="8"/>
      <c r="FH230" s="8"/>
      <c r="FI230" s="8"/>
      <c r="FJ230" s="8"/>
      <c r="FQ230" s="8"/>
      <c r="FR230" s="8"/>
      <c r="FS230" s="8"/>
      <c r="FT230" s="8"/>
      <c r="FU230" s="8"/>
      <c r="FV230" s="8"/>
      <c r="GC230" s="8"/>
      <c r="GD230" s="8"/>
      <c r="GE230" s="8"/>
      <c r="GF230" s="8"/>
      <c r="GG230" s="8"/>
      <c r="GH230" s="8"/>
      <c r="GO230" s="8"/>
      <c r="GP230" s="8"/>
      <c r="GQ230" s="8"/>
      <c r="GR230" s="8"/>
      <c r="GS230" s="8"/>
      <c r="GT230" s="8"/>
      <c r="HA230" s="8"/>
      <c r="HB230" s="8"/>
      <c r="HC230" s="8"/>
      <c r="HD230" s="8"/>
      <c r="HE230" s="8"/>
      <c r="HF230" s="8"/>
      <c r="HM230" s="8"/>
      <c r="HN230" s="8"/>
      <c r="HO230" s="8"/>
      <c r="HP230" s="8"/>
      <c r="HQ230" s="8"/>
      <c r="HR230" s="8"/>
      <c r="HY230" s="8"/>
      <c r="HZ230" s="8"/>
      <c r="IA230" s="8"/>
      <c r="IB230" s="8"/>
      <c r="IC230" s="8"/>
      <c r="ID230" s="8"/>
    </row>
    <row r="231" spans="1:238" ht="12.75">
      <c r="A231" s="9"/>
      <c r="B231" s="11"/>
      <c r="C231" s="11"/>
      <c r="D231" s="8"/>
      <c r="E231" s="11"/>
      <c r="F231" s="11"/>
      <c r="G231" s="11"/>
      <c r="H231" s="11"/>
      <c r="I231" s="11"/>
      <c r="J231" s="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M231" s="8"/>
      <c r="BN231" s="8"/>
      <c r="BO231" s="8"/>
      <c r="BP231" s="8"/>
      <c r="BQ231" s="8"/>
      <c r="BR231" s="8"/>
      <c r="BY231" s="8"/>
      <c r="BZ231" s="8"/>
      <c r="CA231" s="8"/>
      <c r="CB231" s="8"/>
      <c r="CC231" s="8"/>
      <c r="CD231" s="8"/>
      <c r="CK231" s="8"/>
      <c r="CL231" s="8"/>
      <c r="CM231" s="8"/>
      <c r="CN231" s="8"/>
      <c r="CO231" s="8"/>
      <c r="CP231" s="8"/>
      <c r="CW231" s="8"/>
      <c r="CX231" s="8"/>
      <c r="CY231" s="8"/>
      <c r="CZ231" s="8"/>
      <c r="DA231" s="8"/>
      <c r="DB231" s="8"/>
      <c r="DI231" s="8"/>
      <c r="DJ231" s="8"/>
      <c r="DK231" s="8"/>
      <c r="DL231" s="8"/>
      <c r="DM231" s="8"/>
      <c r="DN231" s="8"/>
      <c r="DU231" s="8"/>
      <c r="DV231" s="8"/>
      <c r="DW231" s="8"/>
      <c r="DX231" s="8"/>
      <c r="DY231" s="8"/>
      <c r="DZ231" s="8"/>
      <c r="EG231" s="8"/>
      <c r="EH231" s="8"/>
      <c r="EI231" s="8"/>
      <c r="EJ231" s="8"/>
      <c r="EK231" s="8"/>
      <c r="EL231" s="8"/>
      <c r="ES231" s="8"/>
      <c r="ET231" s="8"/>
      <c r="EU231" s="8"/>
      <c r="EV231" s="8"/>
      <c r="EW231" s="8"/>
      <c r="EX231" s="8"/>
      <c r="FE231" s="8"/>
      <c r="FF231" s="8"/>
      <c r="FG231" s="8"/>
      <c r="FH231" s="8"/>
      <c r="FI231" s="8"/>
      <c r="FJ231" s="8"/>
      <c r="FQ231" s="8"/>
      <c r="FR231" s="8"/>
      <c r="FS231" s="8"/>
      <c r="FT231" s="8"/>
      <c r="FU231" s="8"/>
      <c r="FV231" s="8"/>
      <c r="GC231" s="8"/>
      <c r="GD231" s="8"/>
      <c r="GE231" s="8"/>
      <c r="GF231" s="8"/>
      <c r="GG231" s="8"/>
      <c r="GH231" s="8"/>
      <c r="GO231" s="8"/>
      <c r="GP231" s="8"/>
      <c r="GQ231" s="8"/>
      <c r="GR231" s="8"/>
      <c r="GS231" s="8"/>
      <c r="GT231" s="8"/>
      <c r="HA231" s="8"/>
      <c r="HB231" s="8"/>
      <c r="HC231" s="8"/>
      <c r="HD231" s="8"/>
      <c r="HE231" s="8"/>
      <c r="HF231" s="8"/>
      <c r="HM231" s="8"/>
      <c r="HN231" s="8"/>
      <c r="HO231" s="8"/>
      <c r="HP231" s="8"/>
      <c r="HQ231" s="8"/>
      <c r="HR231" s="8"/>
      <c r="HY231" s="8"/>
      <c r="HZ231" s="8"/>
      <c r="IA231" s="8"/>
      <c r="IB231" s="8"/>
      <c r="IC231" s="8"/>
      <c r="ID231" s="8"/>
    </row>
    <row r="232" spans="1:238" ht="12.75">
      <c r="A232" s="9"/>
      <c r="B232" s="11"/>
      <c r="C232" s="11"/>
      <c r="D232" s="8"/>
      <c r="E232" s="11"/>
      <c r="F232" s="11"/>
      <c r="G232" s="11"/>
      <c r="H232" s="11"/>
      <c r="I232" s="11"/>
      <c r="J232" s="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M232" s="8"/>
      <c r="BN232" s="8"/>
      <c r="BO232" s="8"/>
      <c r="BP232" s="8"/>
      <c r="BQ232" s="8"/>
      <c r="BR232" s="8"/>
      <c r="BY232" s="8"/>
      <c r="BZ232" s="8"/>
      <c r="CA232" s="8"/>
      <c r="CB232" s="8"/>
      <c r="CC232" s="8"/>
      <c r="CD232" s="8"/>
      <c r="CK232" s="8"/>
      <c r="CL232" s="8"/>
      <c r="CM232" s="8"/>
      <c r="CN232" s="8"/>
      <c r="CO232" s="8"/>
      <c r="CP232" s="8"/>
      <c r="CW232" s="8"/>
      <c r="CX232" s="8"/>
      <c r="CY232" s="8"/>
      <c r="CZ232" s="8"/>
      <c r="DA232" s="8"/>
      <c r="DB232" s="8"/>
      <c r="DI232" s="8"/>
      <c r="DJ232" s="8"/>
      <c r="DK232" s="8"/>
      <c r="DL232" s="8"/>
      <c r="DM232" s="8"/>
      <c r="DN232" s="8"/>
      <c r="DU232" s="8"/>
      <c r="DV232" s="8"/>
      <c r="DW232" s="8"/>
      <c r="DX232" s="8"/>
      <c r="DY232" s="8"/>
      <c r="DZ232" s="8"/>
      <c r="EG232" s="8"/>
      <c r="EH232" s="8"/>
      <c r="EI232" s="8"/>
      <c r="EJ232" s="8"/>
      <c r="EK232" s="8"/>
      <c r="EL232" s="8"/>
      <c r="ES232" s="8"/>
      <c r="ET232" s="8"/>
      <c r="EU232" s="8"/>
      <c r="EV232" s="8"/>
      <c r="EW232" s="8"/>
      <c r="EX232" s="8"/>
      <c r="FE232" s="8"/>
      <c r="FF232" s="8"/>
      <c r="FG232" s="8"/>
      <c r="FH232" s="8"/>
      <c r="FI232" s="8"/>
      <c r="FJ232" s="8"/>
      <c r="FQ232" s="8"/>
      <c r="FR232" s="8"/>
      <c r="FS232" s="8"/>
      <c r="FT232" s="8"/>
      <c r="FU232" s="8"/>
      <c r="FV232" s="8"/>
      <c r="GC232" s="8"/>
      <c r="GD232" s="8"/>
      <c r="GE232" s="8"/>
      <c r="GF232" s="8"/>
      <c r="GG232" s="8"/>
      <c r="GH232" s="8"/>
      <c r="GO232" s="8"/>
      <c r="GP232" s="8"/>
      <c r="GQ232" s="8"/>
      <c r="GR232" s="8"/>
      <c r="GS232" s="8"/>
      <c r="GT232" s="8"/>
      <c r="HA232" s="8"/>
      <c r="HB232" s="8"/>
      <c r="HC232" s="8"/>
      <c r="HD232" s="8"/>
      <c r="HE232" s="8"/>
      <c r="HF232" s="8"/>
      <c r="HM232" s="8"/>
      <c r="HN232" s="8"/>
      <c r="HO232" s="8"/>
      <c r="HP232" s="8"/>
      <c r="HQ232" s="8"/>
      <c r="HR232" s="8"/>
      <c r="HY232" s="8"/>
      <c r="HZ232" s="8"/>
      <c r="IA232" s="8"/>
      <c r="IB232" s="8"/>
      <c r="IC232" s="8"/>
      <c r="ID232" s="8"/>
    </row>
    <row r="233" spans="1:238" ht="12.75">
      <c r="A233" s="9"/>
      <c r="B233" s="11"/>
      <c r="C233" s="11"/>
      <c r="D233" s="8"/>
      <c r="E233" s="11"/>
      <c r="F233" s="11"/>
      <c r="G233" s="11"/>
      <c r="H233" s="11"/>
      <c r="I233" s="11"/>
      <c r="J233" s="11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M233" s="8"/>
      <c r="BN233" s="8"/>
      <c r="BO233" s="8"/>
      <c r="BP233" s="8"/>
      <c r="BQ233" s="8"/>
      <c r="BR233" s="8"/>
      <c r="BY233" s="8"/>
      <c r="BZ233" s="8"/>
      <c r="CA233" s="8"/>
      <c r="CB233" s="8"/>
      <c r="CC233" s="8"/>
      <c r="CD233" s="8"/>
      <c r="CK233" s="8"/>
      <c r="CL233" s="8"/>
      <c r="CM233" s="8"/>
      <c r="CN233" s="8"/>
      <c r="CO233" s="8"/>
      <c r="CP233" s="8"/>
      <c r="CW233" s="8"/>
      <c r="CX233" s="8"/>
      <c r="CY233" s="8"/>
      <c r="CZ233" s="8"/>
      <c r="DA233" s="8"/>
      <c r="DB233" s="8"/>
      <c r="DI233" s="8"/>
      <c r="DJ233" s="8"/>
      <c r="DK233" s="8"/>
      <c r="DL233" s="8"/>
      <c r="DM233" s="8"/>
      <c r="DN233" s="8"/>
      <c r="DU233" s="8"/>
      <c r="DV233" s="8"/>
      <c r="DW233" s="8"/>
      <c r="DX233" s="8"/>
      <c r="DY233" s="8"/>
      <c r="DZ233" s="8"/>
      <c r="EG233" s="8"/>
      <c r="EH233" s="8"/>
      <c r="EI233" s="8"/>
      <c r="EJ233" s="8"/>
      <c r="EK233" s="8"/>
      <c r="EL233" s="8"/>
      <c r="ES233" s="8"/>
      <c r="ET233" s="8"/>
      <c r="EU233" s="8"/>
      <c r="EV233" s="8"/>
      <c r="EW233" s="8"/>
      <c r="EX233" s="8"/>
      <c r="FE233" s="8"/>
      <c r="FF233" s="8"/>
      <c r="FG233" s="8"/>
      <c r="FH233" s="8"/>
      <c r="FI233" s="8"/>
      <c r="FJ233" s="8"/>
      <c r="FQ233" s="8"/>
      <c r="FR233" s="8"/>
      <c r="FS233" s="8"/>
      <c r="FT233" s="8"/>
      <c r="FU233" s="8"/>
      <c r="FV233" s="8"/>
      <c r="GC233" s="8"/>
      <c r="GD233" s="8"/>
      <c r="GE233" s="8"/>
      <c r="GF233" s="8"/>
      <c r="GG233" s="8"/>
      <c r="GH233" s="8"/>
      <c r="GO233" s="8"/>
      <c r="GP233" s="8"/>
      <c r="GQ233" s="8"/>
      <c r="GR233" s="8"/>
      <c r="GS233" s="8"/>
      <c r="GT233" s="8"/>
      <c r="HA233" s="8"/>
      <c r="HB233" s="8"/>
      <c r="HC233" s="8"/>
      <c r="HD233" s="8"/>
      <c r="HE233" s="8"/>
      <c r="HF233" s="8"/>
      <c r="HM233" s="8"/>
      <c r="HN233" s="8"/>
      <c r="HO233" s="8"/>
      <c r="HP233" s="8"/>
      <c r="HQ233" s="8"/>
      <c r="HR233" s="8"/>
      <c r="HY233" s="8"/>
      <c r="HZ233" s="8"/>
      <c r="IA233" s="8"/>
      <c r="IB233" s="8"/>
      <c r="IC233" s="8"/>
      <c r="ID233" s="8"/>
    </row>
    <row r="234" spans="1:238" ht="12.75">
      <c r="A234" s="9"/>
      <c r="B234" s="11"/>
      <c r="C234" s="11"/>
      <c r="D234" s="8"/>
      <c r="E234" s="11"/>
      <c r="F234" s="11"/>
      <c r="G234" s="11"/>
      <c r="H234" s="11"/>
      <c r="I234" s="11"/>
      <c r="J234" s="1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M234" s="8"/>
      <c r="BN234" s="8"/>
      <c r="BO234" s="8"/>
      <c r="BP234" s="8"/>
      <c r="BQ234" s="8"/>
      <c r="BR234" s="8"/>
      <c r="BY234" s="8"/>
      <c r="BZ234" s="8"/>
      <c r="CA234" s="8"/>
      <c r="CB234" s="8"/>
      <c r="CC234" s="8"/>
      <c r="CD234" s="8"/>
      <c r="CK234" s="8"/>
      <c r="CL234" s="8"/>
      <c r="CM234" s="8"/>
      <c r="CN234" s="8"/>
      <c r="CO234" s="8"/>
      <c r="CP234" s="8"/>
      <c r="CW234" s="8"/>
      <c r="CX234" s="8"/>
      <c r="CY234" s="8"/>
      <c r="CZ234" s="8"/>
      <c r="DA234" s="8"/>
      <c r="DB234" s="8"/>
      <c r="DI234" s="8"/>
      <c r="DJ234" s="8"/>
      <c r="DK234" s="8"/>
      <c r="DL234" s="8"/>
      <c r="DM234" s="8"/>
      <c r="DN234" s="8"/>
      <c r="DU234" s="8"/>
      <c r="DV234" s="8"/>
      <c r="DW234" s="8"/>
      <c r="DX234" s="8"/>
      <c r="DY234" s="8"/>
      <c r="DZ234" s="8"/>
      <c r="EG234" s="8"/>
      <c r="EH234" s="8"/>
      <c r="EI234" s="8"/>
      <c r="EJ234" s="8"/>
      <c r="EK234" s="8"/>
      <c r="EL234" s="8"/>
      <c r="ES234" s="8"/>
      <c r="ET234" s="8"/>
      <c r="EU234" s="8"/>
      <c r="EV234" s="8"/>
      <c r="EW234" s="8"/>
      <c r="EX234" s="8"/>
      <c r="FE234" s="8"/>
      <c r="FF234" s="8"/>
      <c r="FG234" s="8"/>
      <c r="FH234" s="8"/>
      <c r="FI234" s="8"/>
      <c r="FJ234" s="8"/>
      <c r="FQ234" s="8"/>
      <c r="FR234" s="8"/>
      <c r="FS234" s="8"/>
      <c r="FT234" s="8"/>
      <c r="FU234" s="8"/>
      <c r="FV234" s="8"/>
      <c r="GC234" s="8"/>
      <c r="GD234" s="8"/>
      <c r="GE234" s="8"/>
      <c r="GF234" s="8"/>
      <c r="GG234" s="8"/>
      <c r="GH234" s="8"/>
      <c r="GO234" s="8"/>
      <c r="GP234" s="8"/>
      <c r="GQ234" s="8"/>
      <c r="GR234" s="8"/>
      <c r="GS234" s="8"/>
      <c r="GT234" s="8"/>
      <c r="HA234" s="8"/>
      <c r="HB234" s="8"/>
      <c r="HC234" s="8"/>
      <c r="HD234" s="8"/>
      <c r="HE234" s="8"/>
      <c r="HF234" s="8"/>
      <c r="HM234" s="8"/>
      <c r="HN234" s="8"/>
      <c r="HO234" s="8"/>
      <c r="HP234" s="8"/>
      <c r="HQ234" s="8"/>
      <c r="HR234" s="8"/>
      <c r="HY234" s="8"/>
      <c r="HZ234" s="8"/>
      <c r="IA234" s="8"/>
      <c r="IB234" s="8"/>
      <c r="IC234" s="8"/>
      <c r="ID234" s="8"/>
    </row>
    <row r="235" spans="1:238" ht="12.75">
      <c r="A235" s="9"/>
      <c r="B235" s="11"/>
      <c r="C235" s="11"/>
      <c r="D235" s="8"/>
      <c r="E235" s="11"/>
      <c r="F235" s="11"/>
      <c r="G235" s="11"/>
      <c r="H235" s="11"/>
      <c r="I235" s="11"/>
      <c r="J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M235" s="8"/>
      <c r="BN235" s="8"/>
      <c r="BO235" s="8"/>
      <c r="BP235" s="8"/>
      <c r="BQ235" s="8"/>
      <c r="BR235" s="8"/>
      <c r="BY235" s="8"/>
      <c r="BZ235" s="8"/>
      <c r="CA235" s="8"/>
      <c r="CB235" s="8"/>
      <c r="CC235" s="8"/>
      <c r="CD235" s="8"/>
      <c r="CK235" s="8"/>
      <c r="CL235" s="8"/>
      <c r="CM235" s="8"/>
      <c r="CN235" s="8"/>
      <c r="CO235" s="8"/>
      <c r="CP235" s="8"/>
      <c r="CW235" s="8"/>
      <c r="CX235" s="8"/>
      <c r="CY235" s="8"/>
      <c r="CZ235" s="8"/>
      <c r="DA235" s="8"/>
      <c r="DB235" s="8"/>
      <c r="DI235" s="8"/>
      <c r="DJ235" s="8"/>
      <c r="DK235" s="8"/>
      <c r="DL235" s="8"/>
      <c r="DM235" s="8"/>
      <c r="DN235" s="8"/>
      <c r="DU235" s="8"/>
      <c r="DV235" s="8"/>
      <c r="DW235" s="8"/>
      <c r="DX235" s="8"/>
      <c r="DY235" s="8"/>
      <c r="DZ235" s="8"/>
      <c r="EG235" s="8"/>
      <c r="EH235" s="8"/>
      <c r="EI235" s="8"/>
      <c r="EJ235" s="8"/>
      <c r="EK235" s="8"/>
      <c r="EL235" s="8"/>
      <c r="ES235" s="8"/>
      <c r="ET235" s="8"/>
      <c r="EU235" s="8"/>
      <c r="EV235" s="8"/>
      <c r="EW235" s="8"/>
      <c r="EX235" s="8"/>
      <c r="FE235" s="8"/>
      <c r="FF235" s="8"/>
      <c r="FG235" s="8"/>
      <c r="FH235" s="8"/>
      <c r="FI235" s="8"/>
      <c r="FJ235" s="8"/>
      <c r="FQ235" s="8"/>
      <c r="FR235" s="8"/>
      <c r="FS235" s="8"/>
      <c r="FT235" s="8"/>
      <c r="FU235" s="8"/>
      <c r="FV235" s="8"/>
      <c r="GC235" s="8"/>
      <c r="GD235" s="8"/>
      <c r="GE235" s="8"/>
      <c r="GF235" s="8"/>
      <c r="GG235" s="8"/>
      <c r="GH235" s="8"/>
      <c r="GO235" s="8"/>
      <c r="GP235" s="8"/>
      <c r="GQ235" s="8"/>
      <c r="GR235" s="8"/>
      <c r="GS235" s="8"/>
      <c r="GT235" s="8"/>
      <c r="HA235" s="8"/>
      <c r="HB235" s="8"/>
      <c r="HC235" s="8"/>
      <c r="HD235" s="8"/>
      <c r="HE235" s="8"/>
      <c r="HF235" s="8"/>
      <c r="HM235" s="8"/>
      <c r="HN235" s="8"/>
      <c r="HO235" s="8"/>
      <c r="HP235" s="8"/>
      <c r="HQ235" s="8"/>
      <c r="HR235" s="8"/>
      <c r="HY235" s="8"/>
      <c r="HZ235" s="8"/>
      <c r="IA235" s="8"/>
      <c r="IB235" s="8"/>
      <c r="IC235" s="8"/>
      <c r="ID235" s="8"/>
    </row>
    <row r="236" spans="1:238" ht="12.75">
      <c r="A236" s="9"/>
      <c r="B236" s="11"/>
      <c r="C236" s="11"/>
      <c r="D236" s="8"/>
      <c r="E236" s="11"/>
      <c r="F236" s="11"/>
      <c r="G236" s="11"/>
      <c r="H236" s="11"/>
      <c r="I236" s="11"/>
      <c r="J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M236" s="8"/>
      <c r="BN236" s="8"/>
      <c r="BO236" s="8"/>
      <c r="BP236" s="8"/>
      <c r="BQ236" s="8"/>
      <c r="BR236" s="8"/>
      <c r="BY236" s="8"/>
      <c r="BZ236" s="8"/>
      <c r="CA236" s="8"/>
      <c r="CB236" s="8"/>
      <c r="CC236" s="8"/>
      <c r="CD236" s="8"/>
      <c r="CK236" s="8"/>
      <c r="CL236" s="8"/>
      <c r="CM236" s="8"/>
      <c r="CN236" s="8"/>
      <c r="CO236" s="8"/>
      <c r="CP236" s="8"/>
      <c r="CW236" s="8"/>
      <c r="CX236" s="8"/>
      <c r="CY236" s="8"/>
      <c r="CZ236" s="8"/>
      <c r="DA236" s="8"/>
      <c r="DB236" s="8"/>
      <c r="DI236" s="8"/>
      <c r="DJ236" s="8"/>
      <c r="DK236" s="8"/>
      <c r="DL236" s="8"/>
      <c r="DM236" s="8"/>
      <c r="DN236" s="8"/>
      <c r="DU236" s="8"/>
      <c r="DV236" s="8"/>
      <c r="DW236" s="8"/>
      <c r="DX236" s="8"/>
      <c r="DY236" s="8"/>
      <c r="DZ236" s="8"/>
      <c r="EG236" s="8"/>
      <c r="EH236" s="8"/>
      <c r="EI236" s="8"/>
      <c r="EJ236" s="8"/>
      <c r="EK236" s="8"/>
      <c r="EL236" s="8"/>
      <c r="ES236" s="8"/>
      <c r="ET236" s="8"/>
      <c r="EU236" s="8"/>
      <c r="EV236" s="8"/>
      <c r="EW236" s="8"/>
      <c r="EX236" s="8"/>
      <c r="FE236" s="8"/>
      <c r="FF236" s="8"/>
      <c r="FG236" s="8"/>
      <c r="FH236" s="8"/>
      <c r="FI236" s="8"/>
      <c r="FJ236" s="8"/>
      <c r="FQ236" s="8"/>
      <c r="FR236" s="8"/>
      <c r="FS236" s="8"/>
      <c r="FT236" s="8"/>
      <c r="FU236" s="8"/>
      <c r="FV236" s="8"/>
      <c r="GC236" s="8"/>
      <c r="GD236" s="8"/>
      <c r="GE236" s="8"/>
      <c r="GF236" s="8"/>
      <c r="GG236" s="8"/>
      <c r="GH236" s="8"/>
      <c r="GO236" s="8"/>
      <c r="GP236" s="8"/>
      <c r="GQ236" s="8"/>
      <c r="GR236" s="8"/>
      <c r="GS236" s="8"/>
      <c r="GT236" s="8"/>
      <c r="HA236" s="8"/>
      <c r="HB236" s="8"/>
      <c r="HC236" s="8"/>
      <c r="HD236" s="8"/>
      <c r="HE236" s="8"/>
      <c r="HF236" s="8"/>
      <c r="HM236" s="8"/>
      <c r="HN236" s="8"/>
      <c r="HO236" s="8"/>
      <c r="HP236" s="8"/>
      <c r="HQ236" s="8"/>
      <c r="HR236" s="8"/>
      <c r="HY236" s="8"/>
      <c r="HZ236" s="8"/>
      <c r="IA236" s="8"/>
      <c r="IB236" s="8"/>
      <c r="IC236" s="8"/>
      <c r="ID236" s="8"/>
    </row>
    <row r="237" spans="1:238" ht="12.75">
      <c r="A237" s="9"/>
      <c r="B237" s="11"/>
      <c r="C237" s="11"/>
      <c r="D237" s="8"/>
      <c r="E237" s="11"/>
      <c r="F237" s="11"/>
      <c r="G237" s="11"/>
      <c r="H237" s="11"/>
      <c r="I237" s="11"/>
      <c r="J237" s="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M237" s="8"/>
      <c r="BN237" s="8"/>
      <c r="BO237" s="8"/>
      <c r="BP237" s="8"/>
      <c r="BQ237" s="8"/>
      <c r="BR237" s="8"/>
      <c r="BY237" s="8"/>
      <c r="BZ237" s="8"/>
      <c r="CA237" s="8"/>
      <c r="CB237" s="8"/>
      <c r="CC237" s="8"/>
      <c r="CD237" s="8"/>
      <c r="CK237" s="8"/>
      <c r="CL237" s="8"/>
      <c r="CM237" s="8"/>
      <c r="CN237" s="8"/>
      <c r="CO237" s="8"/>
      <c r="CP237" s="8"/>
      <c r="CW237" s="8"/>
      <c r="CX237" s="8"/>
      <c r="CY237" s="8"/>
      <c r="CZ237" s="8"/>
      <c r="DA237" s="8"/>
      <c r="DB237" s="8"/>
      <c r="DI237" s="8"/>
      <c r="DJ237" s="8"/>
      <c r="DK237" s="8"/>
      <c r="DL237" s="8"/>
      <c r="DM237" s="8"/>
      <c r="DN237" s="8"/>
      <c r="DU237" s="8"/>
      <c r="DV237" s="8"/>
      <c r="DW237" s="8"/>
      <c r="DX237" s="8"/>
      <c r="DY237" s="8"/>
      <c r="DZ237" s="8"/>
      <c r="EG237" s="8"/>
      <c r="EH237" s="8"/>
      <c r="EI237" s="8"/>
      <c r="EJ237" s="8"/>
      <c r="EK237" s="8"/>
      <c r="EL237" s="8"/>
      <c r="ES237" s="8"/>
      <c r="ET237" s="8"/>
      <c r="EU237" s="8"/>
      <c r="EV237" s="8"/>
      <c r="EW237" s="8"/>
      <c r="EX237" s="8"/>
      <c r="FE237" s="8"/>
      <c r="FF237" s="8"/>
      <c r="FG237" s="8"/>
      <c r="FH237" s="8"/>
      <c r="FI237" s="8"/>
      <c r="FJ237" s="8"/>
      <c r="FQ237" s="8"/>
      <c r="FR237" s="8"/>
      <c r="FS237" s="8"/>
      <c r="FT237" s="8"/>
      <c r="FU237" s="8"/>
      <c r="FV237" s="8"/>
      <c r="GC237" s="8"/>
      <c r="GD237" s="8"/>
      <c r="GE237" s="8"/>
      <c r="GF237" s="8"/>
      <c r="GG237" s="8"/>
      <c r="GH237" s="8"/>
      <c r="GO237" s="8"/>
      <c r="GP237" s="8"/>
      <c r="GQ237" s="8"/>
      <c r="GR237" s="8"/>
      <c r="GS237" s="8"/>
      <c r="GT237" s="8"/>
      <c r="HA237" s="8"/>
      <c r="HB237" s="8"/>
      <c r="HC237" s="8"/>
      <c r="HD237" s="8"/>
      <c r="HE237" s="8"/>
      <c r="HF237" s="8"/>
      <c r="HM237" s="8"/>
      <c r="HN237" s="8"/>
      <c r="HO237" s="8"/>
      <c r="HP237" s="8"/>
      <c r="HQ237" s="8"/>
      <c r="HR237" s="8"/>
      <c r="HY237" s="8"/>
      <c r="HZ237" s="8"/>
      <c r="IA237" s="8"/>
      <c r="IB237" s="8"/>
      <c r="IC237" s="8"/>
      <c r="ID237" s="8"/>
    </row>
    <row r="238" spans="1:238" ht="12.75">
      <c r="A238" s="9"/>
      <c r="B238" s="11"/>
      <c r="C238" s="11"/>
      <c r="D238" s="8"/>
      <c r="E238" s="11"/>
      <c r="F238" s="11"/>
      <c r="G238" s="11"/>
      <c r="H238" s="11"/>
      <c r="I238" s="11"/>
      <c r="J238" s="11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M238" s="8"/>
      <c r="BN238" s="8"/>
      <c r="BO238" s="8"/>
      <c r="BP238" s="8"/>
      <c r="BQ238" s="8"/>
      <c r="BR238" s="8"/>
      <c r="BY238" s="8"/>
      <c r="BZ238" s="8"/>
      <c r="CA238" s="8"/>
      <c r="CB238" s="8"/>
      <c r="CC238" s="8"/>
      <c r="CD238" s="8"/>
      <c r="CK238" s="8"/>
      <c r="CL238" s="8"/>
      <c r="CM238" s="8"/>
      <c r="CN238" s="8"/>
      <c r="CO238" s="8"/>
      <c r="CP238" s="8"/>
      <c r="CW238" s="8"/>
      <c r="CX238" s="8"/>
      <c r="CY238" s="8"/>
      <c r="CZ238" s="8"/>
      <c r="DA238" s="8"/>
      <c r="DB238" s="8"/>
      <c r="DI238" s="8"/>
      <c r="DJ238" s="8"/>
      <c r="DK238" s="8"/>
      <c r="DL238" s="8"/>
      <c r="DM238" s="8"/>
      <c r="DN238" s="8"/>
      <c r="DU238" s="8"/>
      <c r="DV238" s="8"/>
      <c r="DW238" s="8"/>
      <c r="DX238" s="8"/>
      <c r="DY238" s="8"/>
      <c r="DZ238" s="8"/>
      <c r="EG238" s="8"/>
      <c r="EH238" s="8"/>
      <c r="EI238" s="8"/>
      <c r="EJ238" s="8"/>
      <c r="EK238" s="8"/>
      <c r="EL238" s="8"/>
      <c r="ES238" s="8"/>
      <c r="ET238" s="8"/>
      <c r="EU238" s="8"/>
      <c r="EV238" s="8"/>
      <c r="EW238" s="8"/>
      <c r="EX238" s="8"/>
      <c r="FE238" s="8"/>
      <c r="FF238" s="8"/>
      <c r="FG238" s="8"/>
      <c r="FH238" s="8"/>
      <c r="FI238" s="8"/>
      <c r="FJ238" s="8"/>
      <c r="FQ238" s="8"/>
      <c r="FR238" s="8"/>
      <c r="FS238" s="8"/>
      <c r="FT238" s="8"/>
      <c r="FU238" s="8"/>
      <c r="FV238" s="8"/>
      <c r="GC238" s="8"/>
      <c r="GD238" s="8"/>
      <c r="GE238" s="8"/>
      <c r="GF238" s="8"/>
      <c r="GG238" s="8"/>
      <c r="GH238" s="8"/>
      <c r="GO238" s="8"/>
      <c r="GP238" s="8"/>
      <c r="GQ238" s="8"/>
      <c r="GR238" s="8"/>
      <c r="GS238" s="8"/>
      <c r="GT238" s="8"/>
      <c r="HA238" s="8"/>
      <c r="HB238" s="8"/>
      <c r="HC238" s="8"/>
      <c r="HD238" s="8"/>
      <c r="HE238" s="8"/>
      <c r="HF238" s="8"/>
      <c r="HM238" s="8"/>
      <c r="HN238" s="8"/>
      <c r="HO238" s="8"/>
      <c r="HP238" s="8"/>
      <c r="HQ238" s="8"/>
      <c r="HR238" s="8"/>
      <c r="HY238" s="8"/>
      <c r="HZ238" s="8"/>
      <c r="IA238" s="8"/>
      <c r="IB238" s="8"/>
      <c r="IC238" s="8"/>
      <c r="ID238" s="8"/>
    </row>
    <row r="239" spans="1:238" ht="12.75">
      <c r="A239" s="9"/>
      <c r="B239" s="11"/>
      <c r="C239" s="11"/>
      <c r="D239" s="8"/>
      <c r="E239" s="11"/>
      <c r="F239" s="11"/>
      <c r="G239" s="11"/>
      <c r="H239" s="11"/>
      <c r="I239" s="11"/>
      <c r="J239" s="11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M239" s="8"/>
      <c r="BN239" s="8"/>
      <c r="BO239" s="8"/>
      <c r="BP239" s="8"/>
      <c r="BQ239" s="8"/>
      <c r="BR239" s="8"/>
      <c r="BY239" s="8"/>
      <c r="BZ239" s="8"/>
      <c r="CA239" s="8"/>
      <c r="CB239" s="8"/>
      <c r="CC239" s="8"/>
      <c r="CD239" s="8"/>
      <c r="CK239" s="8"/>
      <c r="CL239" s="8"/>
      <c r="CM239" s="8"/>
      <c r="CN239" s="8"/>
      <c r="CO239" s="8"/>
      <c r="CP239" s="8"/>
      <c r="CW239" s="8"/>
      <c r="CX239" s="8"/>
      <c r="CY239" s="8"/>
      <c r="CZ239" s="8"/>
      <c r="DA239" s="8"/>
      <c r="DB239" s="8"/>
      <c r="DI239" s="8"/>
      <c r="DJ239" s="8"/>
      <c r="DK239" s="8"/>
      <c r="DL239" s="8"/>
      <c r="DM239" s="8"/>
      <c r="DN239" s="8"/>
      <c r="DU239" s="8"/>
      <c r="DV239" s="8"/>
      <c r="DW239" s="8"/>
      <c r="DX239" s="8"/>
      <c r="DY239" s="8"/>
      <c r="DZ239" s="8"/>
      <c r="EG239" s="8"/>
      <c r="EH239" s="8"/>
      <c r="EI239" s="8"/>
      <c r="EJ239" s="8"/>
      <c r="EK239" s="8"/>
      <c r="EL239" s="8"/>
      <c r="ES239" s="8"/>
      <c r="ET239" s="8"/>
      <c r="EU239" s="8"/>
      <c r="EV239" s="8"/>
      <c r="EW239" s="8"/>
      <c r="EX239" s="8"/>
      <c r="FE239" s="8"/>
      <c r="FF239" s="8"/>
      <c r="FG239" s="8"/>
      <c r="FH239" s="8"/>
      <c r="FI239" s="8"/>
      <c r="FJ239" s="8"/>
      <c r="FQ239" s="8"/>
      <c r="FR239" s="8"/>
      <c r="FS239" s="8"/>
      <c r="FT239" s="8"/>
      <c r="FU239" s="8"/>
      <c r="FV239" s="8"/>
      <c r="GC239" s="8"/>
      <c r="GD239" s="8"/>
      <c r="GE239" s="8"/>
      <c r="GF239" s="8"/>
      <c r="GG239" s="8"/>
      <c r="GH239" s="8"/>
      <c r="GO239" s="8"/>
      <c r="GP239" s="8"/>
      <c r="GQ239" s="8"/>
      <c r="GR239" s="8"/>
      <c r="GS239" s="8"/>
      <c r="GT239" s="8"/>
      <c r="HA239" s="8"/>
      <c r="HB239" s="8"/>
      <c r="HC239" s="8"/>
      <c r="HD239" s="8"/>
      <c r="HE239" s="8"/>
      <c r="HF239" s="8"/>
      <c r="HM239" s="8"/>
      <c r="HN239" s="8"/>
      <c r="HO239" s="8"/>
      <c r="HP239" s="8"/>
      <c r="HQ239" s="8"/>
      <c r="HR239" s="8"/>
      <c r="HY239" s="8"/>
      <c r="HZ239" s="8"/>
      <c r="IA239" s="8"/>
      <c r="IB239" s="8"/>
      <c r="IC239" s="8"/>
      <c r="ID239" s="8"/>
    </row>
    <row r="240" spans="1:238" ht="12.75">
      <c r="A240" s="9"/>
      <c r="B240" s="11"/>
      <c r="C240" s="11"/>
      <c r="D240" s="8"/>
      <c r="E240" s="11"/>
      <c r="F240" s="11"/>
      <c r="G240" s="11"/>
      <c r="H240" s="11"/>
      <c r="I240" s="11"/>
      <c r="J240" s="11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M240" s="8"/>
      <c r="BN240" s="8"/>
      <c r="BO240" s="8"/>
      <c r="BP240" s="8"/>
      <c r="BQ240" s="8"/>
      <c r="BR240" s="8"/>
      <c r="BY240" s="8"/>
      <c r="BZ240" s="8"/>
      <c r="CA240" s="8"/>
      <c r="CB240" s="8"/>
      <c r="CC240" s="8"/>
      <c r="CD240" s="8"/>
      <c r="CK240" s="8"/>
      <c r="CL240" s="8"/>
      <c r="CM240" s="8"/>
      <c r="CN240" s="8"/>
      <c r="CO240" s="8"/>
      <c r="CP240" s="8"/>
      <c r="CW240" s="8"/>
      <c r="CX240" s="8"/>
      <c r="CY240" s="8"/>
      <c r="CZ240" s="8"/>
      <c r="DA240" s="8"/>
      <c r="DB240" s="8"/>
      <c r="DI240" s="8"/>
      <c r="DJ240" s="8"/>
      <c r="DK240" s="8"/>
      <c r="DL240" s="8"/>
      <c r="DM240" s="8"/>
      <c r="DN240" s="8"/>
      <c r="DU240" s="8"/>
      <c r="DV240" s="8"/>
      <c r="DW240" s="8"/>
      <c r="DX240" s="8"/>
      <c r="DY240" s="8"/>
      <c r="DZ240" s="8"/>
      <c r="EG240" s="8"/>
      <c r="EH240" s="8"/>
      <c r="EI240" s="8"/>
      <c r="EJ240" s="8"/>
      <c r="EK240" s="8"/>
      <c r="EL240" s="8"/>
      <c r="ES240" s="8"/>
      <c r="ET240" s="8"/>
      <c r="EU240" s="8"/>
      <c r="EV240" s="8"/>
      <c r="EW240" s="8"/>
      <c r="EX240" s="8"/>
      <c r="FE240" s="8"/>
      <c r="FF240" s="8"/>
      <c r="FG240" s="8"/>
      <c r="FH240" s="8"/>
      <c r="FI240" s="8"/>
      <c r="FJ240" s="8"/>
      <c r="FQ240" s="8"/>
      <c r="FR240" s="8"/>
      <c r="FS240" s="8"/>
      <c r="FT240" s="8"/>
      <c r="FU240" s="8"/>
      <c r="FV240" s="8"/>
      <c r="GC240" s="8"/>
      <c r="GD240" s="8"/>
      <c r="GE240" s="8"/>
      <c r="GF240" s="8"/>
      <c r="GG240" s="8"/>
      <c r="GH240" s="8"/>
      <c r="GO240" s="8"/>
      <c r="GP240" s="8"/>
      <c r="GQ240" s="8"/>
      <c r="GR240" s="8"/>
      <c r="GS240" s="8"/>
      <c r="GT240" s="8"/>
      <c r="HA240" s="8"/>
      <c r="HB240" s="8"/>
      <c r="HC240" s="8"/>
      <c r="HD240" s="8"/>
      <c r="HE240" s="8"/>
      <c r="HF240" s="8"/>
      <c r="HM240" s="8"/>
      <c r="HN240" s="8"/>
      <c r="HO240" s="8"/>
      <c r="HP240" s="8"/>
      <c r="HQ240" s="8"/>
      <c r="HR240" s="8"/>
      <c r="HY240" s="8"/>
      <c r="HZ240" s="8"/>
      <c r="IA240" s="8"/>
      <c r="IB240" s="8"/>
      <c r="IC240" s="8"/>
      <c r="ID240" s="8"/>
    </row>
    <row r="241" spans="1:238" ht="12.75">
      <c r="A241" s="9"/>
      <c r="B241" s="11"/>
      <c r="C241" s="11"/>
      <c r="D241" s="8"/>
      <c r="E241" s="11"/>
      <c r="F241" s="11"/>
      <c r="G241" s="11"/>
      <c r="H241" s="11"/>
      <c r="I241" s="11"/>
      <c r="J241" s="11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M241" s="8"/>
      <c r="BN241" s="8"/>
      <c r="BO241" s="8"/>
      <c r="BP241" s="8"/>
      <c r="BQ241" s="8"/>
      <c r="BR241" s="8"/>
      <c r="BY241" s="8"/>
      <c r="BZ241" s="8"/>
      <c r="CA241" s="8"/>
      <c r="CB241" s="8"/>
      <c r="CC241" s="8"/>
      <c r="CD241" s="8"/>
      <c r="CK241" s="8"/>
      <c r="CL241" s="8"/>
      <c r="CM241" s="8"/>
      <c r="CN241" s="8"/>
      <c r="CO241" s="8"/>
      <c r="CP241" s="8"/>
      <c r="CW241" s="8"/>
      <c r="CX241" s="8"/>
      <c r="CY241" s="8"/>
      <c r="CZ241" s="8"/>
      <c r="DA241" s="8"/>
      <c r="DB241" s="8"/>
      <c r="DI241" s="8"/>
      <c r="DJ241" s="8"/>
      <c r="DK241" s="8"/>
      <c r="DL241" s="8"/>
      <c r="DM241" s="8"/>
      <c r="DN241" s="8"/>
      <c r="DU241" s="8"/>
      <c r="DV241" s="8"/>
      <c r="DW241" s="8"/>
      <c r="DX241" s="8"/>
      <c r="DY241" s="8"/>
      <c r="DZ241" s="8"/>
      <c r="EG241" s="8"/>
      <c r="EH241" s="8"/>
      <c r="EI241" s="8"/>
      <c r="EJ241" s="8"/>
      <c r="EK241" s="8"/>
      <c r="EL241" s="8"/>
      <c r="ES241" s="8"/>
      <c r="ET241" s="8"/>
      <c r="EU241" s="8"/>
      <c r="EV241" s="8"/>
      <c r="EW241" s="8"/>
      <c r="EX241" s="8"/>
      <c r="FE241" s="8"/>
      <c r="FF241" s="8"/>
      <c r="FG241" s="8"/>
      <c r="FH241" s="8"/>
      <c r="FI241" s="8"/>
      <c r="FJ241" s="8"/>
      <c r="FQ241" s="8"/>
      <c r="FR241" s="8"/>
      <c r="FS241" s="8"/>
      <c r="FT241" s="8"/>
      <c r="FU241" s="8"/>
      <c r="FV241" s="8"/>
      <c r="GC241" s="8"/>
      <c r="GD241" s="8"/>
      <c r="GE241" s="8"/>
      <c r="GF241" s="8"/>
      <c r="GG241" s="8"/>
      <c r="GH241" s="8"/>
      <c r="GO241" s="8"/>
      <c r="GP241" s="8"/>
      <c r="GQ241" s="8"/>
      <c r="GR241" s="8"/>
      <c r="GS241" s="8"/>
      <c r="GT241" s="8"/>
      <c r="HA241" s="8"/>
      <c r="HB241" s="8"/>
      <c r="HC241" s="8"/>
      <c r="HD241" s="8"/>
      <c r="HE241" s="8"/>
      <c r="HF241" s="8"/>
      <c r="HM241" s="8"/>
      <c r="HN241" s="8"/>
      <c r="HO241" s="8"/>
      <c r="HP241" s="8"/>
      <c r="HQ241" s="8"/>
      <c r="HR241" s="8"/>
      <c r="HY241" s="8"/>
      <c r="HZ241" s="8"/>
      <c r="IA241" s="8"/>
      <c r="IB241" s="8"/>
      <c r="IC241" s="8"/>
      <c r="ID241" s="8"/>
    </row>
    <row r="242" spans="1:238" ht="12.75">
      <c r="A242" s="9"/>
      <c r="B242" s="11"/>
      <c r="C242" s="11"/>
      <c r="D242" s="8"/>
      <c r="E242" s="11"/>
      <c r="F242" s="11"/>
      <c r="G242" s="11"/>
      <c r="H242" s="11"/>
      <c r="I242" s="11"/>
      <c r="J242" s="11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M242" s="8"/>
      <c r="BN242" s="8"/>
      <c r="BO242" s="8"/>
      <c r="BP242" s="8"/>
      <c r="BQ242" s="8"/>
      <c r="BR242" s="8"/>
      <c r="BY242" s="8"/>
      <c r="BZ242" s="8"/>
      <c r="CA242" s="8"/>
      <c r="CB242" s="8"/>
      <c r="CC242" s="8"/>
      <c r="CD242" s="8"/>
      <c r="CK242" s="8"/>
      <c r="CL242" s="8"/>
      <c r="CM242" s="8"/>
      <c r="CN242" s="8"/>
      <c r="CO242" s="8"/>
      <c r="CP242" s="8"/>
      <c r="CW242" s="8"/>
      <c r="CX242" s="8"/>
      <c r="CY242" s="8"/>
      <c r="CZ242" s="8"/>
      <c r="DA242" s="8"/>
      <c r="DB242" s="8"/>
      <c r="DI242" s="8"/>
      <c r="DJ242" s="8"/>
      <c r="DK242" s="8"/>
      <c r="DL242" s="8"/>
      <c r="DM242" s="8"/>
      <c r="DN242" s="8"/>
      <c r="DU242" s="8"/>
      <c r="DV242" s="8"/>
      <c r="DW242" s="8"/>
      <c r="DX242" s="8"/>
      <c r="DY242" s="8"/>
      <c r="DZ242" s="8"/>
      <c r="EG242" s="8"/>
      <c r="EH242" s="8"/>
      <c r="EI242" s="8"/>
      <c r="EJ242" s="8"/>
      <c r="EK242" s="8"/>
      <c r="EL242" s="8"/>
      <c r="ES242" s="8"/>
      <c r="ET242" s="8"/>
      <c r="EU242" s="8"/>
      <c r="EV242" s="8"/>
      <c r="EW242" s="8"/>
      <c r="EX242" s="8"/>
      <c r="FE242" s="8"/>
      <c r="FF242" s="8"/>
      <c r="FG242" s="8"/>
      <c r="FH242" s="8"/>
      <c r="FI242" s="8"/>
      <c r="FJ242" s="8"/>
      <c r="FQ242" s="8"/>
      <c r="FR242" s="8"/>
      <c r="FS242" s="8"/>
      <c r="FT242" s="8"/>
      <c r="FU242" s="8"/>
      <c r="FV242" s="8"/>
      <c r="GC242" s="8"/>
      <c r="GD242" s="8"/>
      <c r="GE242" s="8"/>
      <c r="GF242" s="8"/>
      <c r="GG242" s="8"/>
      <c r="GH242" s="8"/>
      <c r="GO242" s="8"/>
      <c r="GP242" s="8"/>
      <c r="GQ242" s="8"/>
      <c r="GR242" s="8"/>
      <c r="GS242" s="8"/>
      <c r="GT242" s="8"/>
      <c r="HA242" s="8"/>
      <c r="HB242" s="8"/>
      <c r="HC242" s="8"/>
      <c r="HD242" s="8"/>
      <c r="HE242" s="8"/>
      <c r="HF242" s="8"/>
      <c r="HM242" s="8"/>
      <c r="HN242" s="8"/>
      <c r="HO242" s="8"/>
      <c r="HP242" s="8"/>
      <c r="HQ242" s="8"/>
      <c r="HR242" s="8"/>
      <c r="HY242" s="8"/>
      <c r="HZ242" s="8"/>
      <c r="IA242" s="8"/>
      <c r="IB242" s="8"/>
      <c r="IC242" s="8"/>
      <c r="ID242" s="8"/>
    </row>
    <row r="243" spans="1:238" ht="12.75">
      <c r="A243" s="9"/>
      <c r="B243" s="11"/>
      <c r="C243" s="11"/>
      <c r="D243" s="8"/>
      <c r="E243" s="11"/>
      <c r="F243" s="11"/>
      <c r="G243" s="11"/>
      <c r="H243" s="11"/>
      <c r="I243" s="11"/>
      <c r="J243" s="1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M243" s="8"/>
      <c r="BN243" s="8"/>
      <c r="BO243" s="8"/>
      <c r="BP243" s="8"/>
      <c r="BQ243" s="8"/>
      <c r="BR243" s="8"/>
      <c r="BY243" s="8"/>
      <c r="BZ243" s="8"/>
      <c r="CA243" s="8"/>
      <c r="CB243" s="8"/>
      <c r="CC243" s="8"/>
      <c r="CD243" s="8"/>
      <c r="CK243" s="8"/>
      <c r="CL243" s="8"/>
      <c r="CM243" s="8"/>
      <c r="CN243" s="8"/>
      <c r="CO243" s="8"/>
      <c r="CP243" s="8"/>
      <c r="CW243" s="8"/>
      <c r="CX243" s="8"/>
      <c r="CY243" s="8"/>
      <c r="CZ243" s="8"/>
      <c r="DA243" s="8"/>
      <c r="DB243" s="8"/>
      <c r="DI243" s="8"/>
      <c r="DJ243" s="8"/>
      <c r="DK243" s="8"/>
      <c r="DL243" s="8"/>
      <c r="DM243" s="8"/>
      <c r="DN243" s="8"/>
      <c r="DU243" s="8"/>
      <c r="DV243" s="8"/>
      <c r="DW243" s="8"/>
      <c r="DX243" s="8"/>
      <c r="DY243" s="8"/>
      <c r="DZ243" s="8"/>
      <c r="EG243" s="8"/>
      <c r="EH243" s="8"/>
      <c r="EI243" s="8"/>
      <c r="EJ243" s="8"/>
      <c r="EK243" s="8"/>
      <c r="EL243" s="8"/>
      <c r="ES243" s="8"/>
      <c r="ET243" s="8"/>
      <c r="EU243" s="8"/>
      <c r="EV243" s="8"/>
      <c r="EW243" s="8"/>
      <c r="EX243" s="8"/>
      <c r="FE243" s="8"/>
      <c r="FF243" s="8"/>
      <c r="FG243" s="8"/>
      <c r="FH243" s="8"/>
      <c r="FI243" s="8"/>
      <c r="FJ243" s="8"/>
      <c r="FQ243" s="8"/>
      <c r="FR243" s="8"/>
      <c r="FS243" s="8"/>
      <c r="FT243" s="8"/>
      <c r="FU243" s="8"/>
      <c r="FV243" s="8"/>
      <c r="GC243" s="8"/>
      <c r="GD243" s="8"/>
      <c r="GE243" s="8"/>
      <c r="GF243" s="8"/>
      <c r="GG243" s="8"/>
      <c r="GH243" s="8"/>
      <c r="GO243" s="8"/>
      <c r="GP243" s="8"/>
      <c r="GQ243" s="8"/>
      <c r="GR243" s="8"/>
      <c r="GS243" s="8"/>
      <c r="GT243" s="8"/>
      <c r="HA243" s="8"/>
      <c r="HB243" s="8"/>
      <c r="HC243" s="8"/>
      <c r="HD243" s="8"/>
      <c r="HE243" s="8"/>
      <c r="HF243" s="8"/>
      <c r="HM243" s="8"/>
      <c r="HN243" s="8"/>
      <c r="HO243" s="8"/>
      <c r="HP243" s="8"/>
      <c r="HQ243" s="8"/>
      <c r="HR243" s="8"/>
      <c r="HY243" s="8"/>
      <c r="HZ243" s="8"/>
      <c r="IA243" s="8"/>
      <c r="IB243" s="8"/>
      <c r="IC243" s="8"/>
      <c r="ID243" s="8"/>
    </row>
    <row r="244" spans="1:238" ht="12.75">
      <c r="A244" s="9"/>
      <c r="B244" s="11"/>
      <c r="C244" s="11"/>
      <c r="D244" s="8"/>
      <c r="E244" s="11"/>
      <c r="F244" s="11"/>
      <c r="G244" s="11"/>
      <c r="H244" s="11"/>
      <c r="I244" s="11"/>
      <c r="J244" s="11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M244" s="8"/>
      <c r="BN244" s="8"/>
      <c r="BO244" s="8"/>
      <c r="BP244" s="8"/>
      <c r="BQ244" s="8"/>
      <c r="BR244" s="8"/>
      <c r="BY244" s="8"/>
      <c r="BZ244" s="8"/>
      <c r="CA244" s="8"/>
      <c r="CB244" s="8"/>
      <c r="CC244" s="8"/>
      <c r="CD244" s="8"/>
      <c r="CK244" s="8"/>
      <c r="CL244" s="8"/>
      <c r="CM244" s="8"/>
      <c r="CN244" s="8"/>
      <c r="CO244" s="8"/>
      <c r="CP244" s="8"/>
      <c r="CW244" s="8"/>
      <c r="CX244" s="8"/>
      <c r="CY244" s="8"/>
      <c r="CZ244" s="8"/>
      <c r="DA244" s="8"/>
      <c r="DB244" s="8"/>
      <c r="DI244" s="8"/>
      <c r="DJ244" s="8"/>
      <c r="DK244" s="8"/>
      <c r="DL244" s="8"/>
      <c r="DM244" s="8"/>
      <c r="DN244" s="8"/>
      <c r="DU244" s="8"/>
      <c r="DV244" s="8"/>
      <c r="DW244" s="8"/>
      <c r="DX244" s="8"/>
      <c r="DY244" s="8"/>
      <c r="DZ244" s="8"/>
      <c r="EG244" s="8"/>
      <c r="EH244" s="8"/>
      <c r="EI244" s="8"/>
      <c r="EJ244" s="8"/>
      <c r="EK244" s="8"/>
      <c r="EL244" s="8"/>
      <c r="ES244" s="8"/>
      <c r="ET244" s="8"/>
      <c r="EU244" s="8"/>
      <c r="EV244" s="8"/>
      <c r="EW244" s="8"/>
      <c r="EX244" s="8"/>
      <c r="FE244" s="8"/>
      <c r="FF244" s="8"/>
      <c r="FG244" s="8"/>
      <c r="FH244" s="8"/>
      <c r="FI244" s="8"/>
      <c r="FJ244" s="8"/>
      <c r="FQ244" s="8"/>
      <c r="FR244" s="8"/>
      <c r="FS244" s="8"/>
      <c r="FT244" s="8"/>
      <c r="FU244" s="8"/>
      <c r="FV244" s="8"/>
      <c r="GC244" s="8"/>
      <c r="GD244" s="8"/>
      <c r="GE244" s="8"/>
      <c r="GF244" s="8"/>
      <c r="GG244" s="8"/>
      <c r="GH244" s="8"/>
      <c r="GO244" s="8"/>
      <c r="GP244" s="8"/>
      <c r="GQ244" s="8"/>
      <c r="GR244" s="8"/>
      <c r="GS244" s="8"/>
      <c r="GT244" s="8"/>
      <c r="HA244" s="8"/>
      <c r="HB244" s="8"/>
      <c r="HC244" s="8"/>
      <c r="HD244" s="8"/>
      <c r="HE244" s="8"/>
      <c r="HF244" s="8"/>
      <c r="HM244" s="8"/>
      <c r="HN244" s="8"/>
      <c r="HO244" s="8"/>
      <c r="HP244" s="8"/>
      <c r="HQ244" s="8"/>
      <c r="HR244" s="8"/>
      <c r="HY244" s="8"/>
      <c r="HZ244" s="8"/>
      <c r="IA244" s="8"/>
      <c r="IB244" s="8"/>
      <c r="IC244" s="8"/>
      <c r="ID244" s="8"/>
    </row>
    <row r="245" spans="1:238" ht="12.75">
      <c r="A245" s="9"/>
      <c r="B245" s="11"/>
      <c r="C245" s="11"/>
      <c r="D245" s="8"/>
      <c r="E245" s="11"/>
      <c r="F245" s="11"/>
      <c r="G245" s="11"/>
      <c r="H245" s="11"/>
      <c r="I245" s="11"/>
      <c r="J245" s="1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M245" s="8"/>
      <c r="BN245" s="8"/>
      <c r="BO245" s="8"/>
      <c r="BP245" s="8"/>
      <c r="BQ245" s="8"/>
      <c r="BR245" s="8"/>
      <c r="BY245" s="8"/>
      <c r="BZ245" s="8"/>
      <c r="CA245" s="8"/>
      <c r="CB245" s="8"/>
      <c r="CC245" s="8"/>
      <c r="CD245" s="8"/>
      <c r="CK245" s="8"/>
      <c r="CL245" s="8"/>
      <c r="CM245" s="8"/>
      <c r="CN245" s="8"/>
      <c r="CO245" s="8"/>
      <c r="CP245" s="8"/>
      <c r="CW245" s="8"/>
      <c r="CX245" s="8"/>
      <c r="CY245" s="8"/>
      <c r="CZ245" s="8"/>
      <c r="DA245" s="8"/>
      <c r="DB245" s="8"/>
      <c r="DI245" s="8"/>
      <c r="DJ245" s="8"/>
      <c r="DK245" s="8"/>
      <c r="DL245" s="8"/>
      <c r="DM245" s="8"/>
      <c r="DN245" s="8"/>
      <c r="DU245" s="8"/>
      <c r="DV245" s="8"/>
      <c r="DW245" s="8"/>
      <c r="DX245" s="8"/>
      <c r="DY245" s="8"/>
      <c r="DZ245" s="8"/>
      <c r="EG245" s="8"/>
      <c r="EH245" s="8"/>
      <c r="EI245" s="8"/>
      <c r="EJ245" s="8"/>
      <c r="EK245" s="8"/>
      <c r="EL245" s="8"/>
      <c r="ES245" s="8"/>
      <c r="ET245" s="8"/>
      <c r="EU245" s="8"/>
      <c r="EV245" s="8"/>
      <c r="EW245" s="8"/>
      <c r="EX245" s="8"/>
      <c r="FE245" s="8"/>
      <c r="FF245" s="8"/>
      <c r="FG245" s="8"/>
      <c r="FH245" s="8"/>
      <c r="FI245" s="8"/>
      <c r="FJ245" s="8"/>
      <c r="FQ245" s="8"/>
      <c r="FR245" s="8"/>
      <c r="FS245" s="8"/>
      <c r="FT245" s="8"/>
      <c r="FU245" s="8"/>
      <c r="FV245" s="8"/>
      <c r="GC245" s="8"/>
      <c r="GD245" s="8"/>
      <c r="GE245" s="8"/>
      <c r="GF245" s="8"/>
      <c r="GG245" s="8"/>
      <c r="GH245" s="8"/>
      <c r="GO245" s="8"/>
      <c r="GP245" s="8"/>
      <c r="GQ245" s="8"/>
      <c r="GR245" s="8"/>
      <c r="GS245" s="8"/>
      <c r="GT245" s="8"/>
      <c r="HA245" s="8"/>
      <c r="HB245" s="8"/>
      <c r="HC245" s="8"/>
      <c r="HD245" s="8"/>
      <c r="HE245" s="8"/>
      <c r="HF245" s="8"/>
      <c r="HM245" s="8"/>
      <c r="HN245" s="8"/>
      <c r="HO245" s="8"/>
      <c r="HP245" s="8"/>
      <c r="HQ245" s="8"/>
      <c r="HR245" s="8"/>
      <c r="HY245" s="8"/>
      <c r="HZ245" s="8"/>
      <c r="IA245" s="8"/>
      <c r="IB245" s="8"/>
      <c r="IC245" s="8"/>
      <c r="ID245" s="8"/>
    </row>
    <row r="246" spans="1:238" ht="12.75">
      <c r="A246" s="9"/>
      <c r="B246" s="11"/>
      <c r="C246" s="11"/>
      <c r="D246" s="8"/>
      <c r="E246" s="11"/>
      <c r="F246" s="11"/>
      <c r="G246" s="11"/>
      <c r="H246" s="11"/>
      <c r="I246" s="11"/>
      <c r="J246" s="11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M246" s="8"/>
      <c r="BN246" s="8"/>
      <c r="BO246" s="8"/>
      <c r="BP246" s="8"/>
      <c r="BQ246" s="8"/>
      <c r="BR246" s="8"/>
      <c r="BY246" s="8"/>
      <c r="BZ246" s="8"/>
      <c r="CA246" s="8"/>
      <c r="CB246" s="8"/>
      <c r="CC246" s="8"/>
      <c r="CD246" s="8"/>
      <c r="CK246" s="8"/>
      <c r="CL246" s="8"/>
      <c r="CM246" s="8"/>
      <c r="CN246" s="8"/>
      <c r="CO246" s="8"/>
      <c r="CP246" s="8"/>
      <c r="CW246" s="8"/>
      <c r="CX246" s="8"/>
      <c r="CY246" s="8"/>
      <c r="CZ246" s="8"/>
      <c r="DA246" s="8"/>
      <c r="DB246" s="8"/>
      <c r="DI246" s="8"/>
      <c r="DJ246" s="8"/>
      <c r="DK246" s="8"/>
      <c r="DL246" s="8"/>
      <c r="DM246" s="8"/>
      <c r="DN246" s="8"/>
      <c r="DU246" s="8"/>
      <c r="DV246" s="8"/>
      <c r="DW246" s="8"/>
      <c r="DX246" s="8"/>
      <c r="DY246" s="8"/>
      <c r="DZ246" s="8"/>
      <c r="EG246" s="8"/>
      <c r="EH246" s="8"/>
      <c r="EI246" s="8"/>
      <c r="EJ246" s="8"/>
      <c r="EK246" s="8"/>
      <c r="EL246" s="8"/>
      <c r="ES246" s="8"/>
      <c r="ET246" s="8"/>
      <c r="EU246" s="8"/>
      <c r="EV246" s="8"/>
      <c r="EW246" s="8"/>
      <c r="EX246" s="8"/>
      <c r="FE246" s="8"/>
      <c r="FF246" s="8"/>
      <c r="FG246" s="8"/>
      <c r="FH246" s="8"/>
      <c r="FI246" s="8"/>
      <c r="FJ246" s="8"/>
      <c r="FQ246" s="8"/>
      <c r="FR246" s="8"/>
      <c r="FS246" s="8"/>
      <c r="FT246" s="8"/>
      <c r="FU246" s="8"/>
      <c r="FV246" s="8"/>
      <c r="GC246" s="8"/>
      <c r="GD246" s="8"/>
      <c r="GE246" s="8"/>
      <c r="GF246" s="8"/>
      <c r="GG246" s="8"/>
      <c r="GH246" s="8"/>
      <c r="GO246" s="8"/>
      <c r="GP246" s="8"/>
      <c r="GQ246" s="8"/>
      <c r="GR246" s="8"/>
      <c r="GS246" s="8"/>
      <c r="GT246" s="8"/>
      <c r="HA246" s="8"/>
      <c r="HB246" s="8"/>
      <c r="HC246" s="8"/>
      <c r="HD246" s="8"/>
      <c r="HE246" s="8"/>
      <c r="HF246" s="8"/>
      <c r="HM246" s="8"/>
      <c r="HN246" s="8"/>
      <c r="HO246" s="8"/>
      <c r="HP246" s="8"/>
      <c r="HQ246" s="8"/>
      <c r="HR246" s="8"/>
      <c r="HY246" s="8"/>
      <c r="HZ246" s="8"/>
      <c r="IA246" s="8"/>
      <c r="IB246" s="8"/>
      <c r="IC246" s="8"/>
      <c r="ID246" s="8"/>
    </row>
    <row r="247" spans="1:238" ht="12.75">
      <c r="A247" s="9"/>
      <c r="B247" s="11"/>
      <c r="C247" s="11"/>
      <c r="D247" s="8"/>
      <c r="E247" s="11"/>
      <c r="F247" s="11"/>
      <c r="G247" s="11"/>
      <c r="H247" s="11"/>
      <c r="I247" s="11"/>
      <c r="J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M247" s="8"/>
      <c r="BN247" s="8"/>
      <c r="BO247" s="8"/>
      <c r="BP247" s="8"/>
      <c r="BQ247" s="8"/>
      <c r="BR247" s="8"/>
      <c r="BY247" s="8"/>
      <c r="BZ247" s="8"/>
      <c r="CA247" s="8"/>
      <c r="CB247" s="8"/>
      <c r="CC247" s="8"/>
      <c r="CD247" s="8"/>
      <c r="CK247" s="8"/>
      <c r="CL247" s="8"/>
      <c r="CM247" s="8"/>
      <c r="CN247" s="8"/>
      <c r="CO247" s="8"/>
      <c r="CP247" s="8"/>
      <c r="CW247" s="8"/>
      <c r="CX247" s="8"/>
      <c r="CY247" s="8"/>
      <c r="CZ247" s="8"/>
      <c r="DA247" s="8"/>
      <c r="DB247" s="8"/>
      <c r="DI247" s="8"/>
      <c r="DJ247" s="8"/>
      <c r="DK247" s="8"/>
      <c r="DL247" s="8"/>
      <c r="DM247" s="8"/>
      <c r="DN247" s="8"/>
      <c r="DU247" s="8"/>
      <c r="DV247" s="8"/>
      <c r="DW247" s="8"/>
      <c r="DX247" s="8"/>
      <c r="DY247" s="8"/>
      <c r="DZ247" s="8"/>
      <c r="EG247" s="8"/>
      <c r="EH247" s="8"/>
      <c r="EI247" s="8"/>
      <c r="EJ247" s="8"/>
      <c r="EK247" s="8"/>
      <c r="EL247" s="8"/>
      <c r="ES247" s="8"/>
      <c r="ET247" s="8"/>
      <c r="EU247" s="8"/>
      <c r="EV247" s="8"/>
      <c r="EW247" s="8"/>
      <c r="EX247" s="8"/>
      <c r="FE247" s="8"/>
      <c r="FF247" s="8"/>
      <c r="FG247" s="8"/>
      <c r="FH247" s="8"/>
      <c r="FI247" s="8"/>
      <c r="FJ247" s="8"/>
      <c r="FQ247" s="8"/>
      <c r="FR247" s="8"/>
      <c r="FS247" s="8"/>
      <c r="FT247" s="8"/>
      <c r="FU247" s="8"/>
      <c r="FV247" s="8"/>
      <c r="GC247" s="8"/>
      <c r="GD247" s="8"/>
      <c r="GE247" s="8"/>
      <c r="GF247" s="8"/>
      <c r="GG247" s="8"/>
      <c r="GH247" s="8"/>
      <c r="GO247" s="8"/>
      <c r="GP247" s="8"/>
      <c r="GQ247" s="8"/>
      <c r="GR247" s="8"/>
      <c r="GS247" s="8"/>
      <c r="GT247" s="8"/>
      <c r="HA247" s="8"/>
      <c r="HB247" s="8"/>
      <c r="HC247" s="8"/>
      <c r="HD247" s="8"/>
      <c r="HE247" s="8"/>
      <c r="HF247" s="8"/>
      <c r="HM247" s="8"/>
      <c r="HN247" s="8"/>
      <c r="HO247" s="8"/>
      <c r="HP247" s="8"/>
      <c r="HQ247" s="8"/>
      <c r="HR247" s="8"/>
      <c r="HY247" s="8"/>
      <c r="HZ247" s="8"/>
      <c r="IA247" s="8"/>
      <c r="IB247" s="8"/>
      <c r="IC247" s="8"/>
      <c r="ID247" s="8"/>
    </row>
    <row r="248" spans="1:238" ht="12.75">
      <c r="A248" s="9"/>
      <c r="B248" s="11"/>
      <c r="C248" s="11"/>
      <c r="D248" s="8"/>
      <c r="E248" s="11"/>
      <c r="F248" s="11"/>
      <c r="G248" s="11"/>
      <c r="H248" s="11"/>
      <c r="I248" s="11"/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M248" s="8"/>
      <c r="BN248" s="8"/>
      <c r="BO248" s="8"/>
      <c r="BP248" s="8"/>
      <c r="BQ248" s="8"/>
      <c r="BR248" s="8"/>
      <c r="BY248" s="8"/>
      <c r="BZ248" s="8"/>
      <c r="CA248" s="8"/>
      <c r="CB248" s="8"/>
      <c r="CC248" s="8"/>
      <c r="CD248" s="8"/>
      <c r="CK248" s="8"/>
      <c r="CL248" s="8"/>
      <c r="CM248" s="8"/>
      <c r="CN248" s="8"/>
      <c r="CO248" s="8"/>
      <c r="CP248" s="8"/>
      <c r="CW248" s="8"/>
      <c r="CX248" s="8"/>
      <c r="CY248" s="8"/>
      <c r="CZ248" s="8"/>
      <c r="DA248" s="8"/>
      <c r="DB248" s="8"/>
      <c r="DI248" s="8"/>
      <c r="DJ248" s="8"/>
      <c r="DK248" s="8"/>
      <c r="DL248" s="8"/>
      <c r="DM248" s="8"/>
      <c r="DN248" s="8"/>
      <c r="DU248" s="8"/>
      <c r="DV248" s="8"/>
      <c r="DW248" s="8"/>
      <c r="DX248" s="8"/>
      <c r="DY248" s="8"/>
      <c r="DZ248" s="8"/>
      <c r="EG248" s="8"/>
      <c r="EH248" s="8"/>
      <c r="EI248" s="8"/>
      <c r="EJ248" s="8"/>
      <c r="EK248" s="8"/>
      <c r="EL248" s="8"/>
      <c r="ES248" s="8"/>
      <c r="ET248" s="8"/>
      <c r="EU248" s="8"/>
      <c r="EV248" s="8"/>
      <c r="EW248" s="8"/>
      <c r="EX248" s="8"/>
      <c r="FE248" s="8"/>
      <c r="FF248" s="8"/>
      <c r="FG248" s="8"/>
      <c r="FH248" s="8"/>
      <c r="FI248" s="8"/>
      <c r="FJ248" s="8"/>
      <c r="FQ248" s="8"/>
      <c r="FR248" s="8"/>
      <c r="FS248" s="8"/>
      <c r="FT248" s="8"/>
      <c r="FU248" s="8"/>
      <c r="FV248" s="8"/>
      <c r="GC248" s="8"/>
      <c r="GD248" s="8"/>
      <c r="GE248" s="8"/>
      <c r="GF248" s="8"/>
      <c r="GG248" s="8"/>
      <c r="GH248" s="8"/>
      <c r="GO248" s="8"/>
      <c r="GP248" s="8"/>
      <c r="GQ248" s="8"/>
      <c r="GR248" s="8"/>
      <c r="GS248" s="8"/>
      <c r="GT248" s="8"/>
      <c r="HA248" s="8"/>
      <c r="HB248" s="8"/>
      <c r="HC248" s="8"/>
      <c r="HD248" s="8"/>
      <c r="HE248" s="8"/>
      <c r="HF248" s="8"/>
      <c r="HM248" s="8"/>
      <c r="HN248" s="8"/>
      <c r="HO248" s="8"/>
      <c r="HP248" s="8"/>
      <c r="HQ248" s="8"/>
      <c r="HR248" s="8"/>
      <c r="HY248" s="8"/>
      <c r="HZ248" s="8"/>
      <c r="IA248" s="8"/>
      <c r="IB248" s="8"/>
      <c r="IC248" s="8"/>
      <c r="ID248" s="8"/>
    </row>
    <row r="249" spans="1:238" ht="12.75">
      <c r="A249" s="9"/>
      <c r="B249" s="11"/>
      <c r="C249" s="11"/>
      <c r="D249" s="8"/>
      <c r="E249" s="11"/>
      <c r="F249" s="11"/>
      <c r="G249" s="11"/>
      <c r="H249" s="11"/>
      <c r="I249" s="11"/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M249" s="8"/>
      <c r="BN249" s="8"/>
      <c r="BO249" s="8"/>
      <c r="BP249" s="8"/>
      <c r="BQ249" s="8"/>
      <c r="BR249" s="8"/>
      <c r="BY249" s="8"/>
      <c r="BZ249" s="8"/>
      <c r="CA249" s="8"/>
      <c r="CB249" s="8"/>
      <c r="CC249" s="8"/>
      <c r="CD249" s="8"/>
      <c r="CK249" s="8"/>
      <c r="CL249" s="8"/>
      <c r="CM249" s="8"/>
      <c r="CN249" s="8"/>
      <c r="CO249" s="8"/>
      <c r="CP249" s="8"/>
      <c r="CW249" s="8"/>
      <c r="CX249" s="8"/>
      <c r="CY249" s="8"/>
      <c r="CZ249" s="8"/>
      <c r="DA249" s="8"/>
      <c r="DB249" s="8"/>
      <c r="DI249" s="8"/>
      <c r="DJ249" s="8"/>
      <c r="DK249" s="8"/>
      <c r="DL249" s="8"/>
      <c r="DM249" s="8"/>
      <c r="DN249" s="8"/>
      <c r="DU249" s="8"/>
      <c r="DV249" s="8"/>
      <c r="DW249" s="8"/>
      <c r="DX249" s="8"/>
      <c r="DY249" s="8"/>
      <c r="DZ249" s="8"/>
      <c r="EG249" s="8"/>
      <c r="EH249" s="8"/>
      <c r="EI249" s="8"/>
      <c r="EJ249" s="8"/>
      <c r="EK249" s="8"/>
      <c r="EL249" s="8"/>
      <c r="ES249" s="8"/>
      <c r="ET249" s="8"/>
      <c r="EU249" s="8"/>
      <c r="EV249" s="8"/>
      <c r="EW249" s="8"/>
      <c r="EX249" s="8"/>
      <c r="FE249" s="8"/>
      <c r="FF249" s="8"/>
      <c r="FG249" s="8"/>
      <c r="FH249" s="8"/>
      <c r="FI249" s="8"/>
      <c r="FJ249" s="8"/>
      <c r="FQ249" s="8"/>
      <c r="FR249" s="8"/>
      <c r="FS249" s="8"/>
      <c r="FT249" s="8"/>
      <c r="FU249" s="8"/>
      <c r="FV249" s="8"/>
      <c r="GC249" s="8"/>
      <c r="GD249" s="8"/>
      <c r="GE249" s="8"/>
      <c r="GF249" s="8"/>
      <c r="GG249" s="8"/>
      <c r="GH249" s="8"/>
      <c r="GO249" s="8"/>
      <c r="GP249" s="8"/>
      <c r="GQ249" s="8"/>
      <c r="GR249" s="8"/>
      <c r="GS249" s="8"/>
      <c r="GT249" s="8"/>
      <c r="HA249" s="8"/>
      <c r="HB249" s="8"/>
      <c r="HC249" s="8"/>
      <c r="HD249" s="8"/>
      <c r="HE249" s="8"/>
      <c r="HF249" s="8"/>
      <c r="HM249" s="8"/>
      <c r="HN249" s="8"/>
      <c r="HO249" s="8"/>
      <c r="HP249" s="8"/>
      <c r="HQ249" s="8"/>
      <c r="HR249" s="8"/>
      <c r="HY249" s="8"/>
      <c r="HZ249" s="8"/>
      <c r="IA249" s="8"/>
      <c r="IB249" s="8"/>
      <c r="IC249" s="8"/>
      <c r="ID249" s="8"/>
    </row>
    <row r="250" spans="1:238" ht="12.75">
      <c r="A250" s="9"/>
      <c r="B250" s="11"/>
      <c r="C250" s="11"/>
      <c r="D250" s="8"/>
      <c r="E250" s="11"/>
      <c r="F250" s="11"/>
      <c r="G250" s="11"/>
      <c r="H250" s="11"/>
      <c r="I250" s="11"/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M250" s="8"/>
      <c r="BN250" s="8"/>
      <c r="BO250" s="8"/>
      <c r="BP250" s="8"/>
      <c r="BQ250" s="8"/>
      <c r="BR250" s="8"/>
      <c r="BY250" s="8"/>
      <c r="BZ250" s="8"/>
      <c r="CA250" s="8"/>
      <c r="CB250" s="8"/>
      <c r="CC250" s="8"/>
      <c r="CD250" s="8"/>
      <c r="CK250" s="8"/>
      <c r="CL250" s="8"/>
      <c r="CM250" s="8"/>
      <c r="CN250" s="8"/>
      <c r="CO250" s="8"/>
      <c r="CP250" s="8"/>
      <c r="CW250" s="8"/>
      <c r="CX250" s="8"/>
      <c r="CY250" s="8"/>
      <c r="CZ250" s="8"/>
      <c r="DA250" s="8"/>
      <c r="DB250" s="8"/>
      <c r="DI250" s="8"/>
      <c r="DJ250" s="8"/>
      <c r="DK250" s="8"/>
      <c r="DL250" s="8"/>
      <c r="DM250" s="8"/>
      <c r="DN250" s="8"/>
      <c r="DU250" s="8"/>
      <c r="DV250" s="8"/>
      <c r="DW250" s="8"/>
      <c r="DX250" s="8"/>
      <c r="DY250" s="8"/>
      <c r="DZ250" s="8"/>
      <c r="EG250" s="8"/>
      <c r="EH250" s="8"/>
      <c r="EI250" s="8"/>
      <c r="EJ250" s="8"/>
      <c r="EK250" s="8"/>
      <c r="EL250" s="8"/>
      <c r="ES250" s="8"/>
      <c r="ET250" s="8"/>
      <c r="EU250" s="8"/>
      <c r="EV250" s="8"/>
      <c r="EW250" s="8"/>
      <c r="EX250" s="8"/>
      <c r="FE250" s="8"/>
      <c r="FF250" s="8"/>
      <c r="FG250" s="8"/>
      <c r="FH250" s="8"/>
      <c r="FI250" s="8"/>
      <c r="FJ250" s="8"/>
      <c r="FQ250" s="8"/>
      <c r="FR250" s="8"/>
      <c r="FS250" s="8"/>
      <c r="FT250" s="8"/>
      <c r="FU250" s="8"/>
      <c r="FV250" s="8"/>
      <c r="GC250" s="8"/>
      <c r="GD250" s="8"/>
      <c r="GE250" s="8"/>
      <c r="GF250" s="8"/>
      <c r="GG250" s="8"/>
      <c r="GH250" s="8"/>
      <c r="GO250" s="8"/>
      <c r="GP250" s="8"/>
      <c r="GQ250" s="8"/>
      <c r="GR250" s="8"/>
      <c r="GS250" s="8"/>
      <c r="GT250" s="8"/>
      <c r="HA250" s="8"/>
      <c r="HB250" s="8"/>
      <c r="HC250" s="8"/>
      <c r="HD250" s="8"/>
      <c r="HE250" s="8"/>
      <c r="HF250" s="8"/>
      <c r="HM250" s="8"/>
      <c r="HN250" s="8"/>
      <c r="HO250" s="8"/>
      <c r="HP250" s="8"/>
      <c r="HQ250" s="8"/>
      <c r="HR250" s="8"/>
      <c r="HY250" s="8"/>
      <c r="HZ250" s="8"/>
      <c r="IA250" s="8"/>
      <c r="IB250" s="8"/>
      <c r="IC250" s="8"/>
      <c r="ID250" s="8"/>
    </row>
    <row r="251" spans="1:238" ht="12.75">
      <c r="A251" s="9"/>
      <c r="B251" s="11"/>
      <c r="C251" s="11"/>
      <c r="D251" s="8"/>
      <c r="E251" s="11"/>
      <c r="F251" s="11"/>
      <c r="G251" s="11"/>
      <c r="H251" s="11"/>
      <c r="I251" s="11"/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M251" s="8"/>
      <c r="BN251" s="8"/>
      <c r="BO251" s="8"/>
      <c r="BP251" s="8"/>
      <c r="BQ251" s="8"/>
      <c r="BR251" s="8"/>
      <c r="BY251" s="8"/>
      <c r="BZ251" s="8"/>
      <c r="CA251" s="8"/>
      <c r="CB251" s="8"/>
      <c r="CC251" s="8"/>
      <c r="CD251" s="8"/>
      <c r="CK251" s="8"/>
      <c r="CL251" s="8"/>
      <c r="CM251" s="8"/>
      <c r="CN251" s="8"/>
      <c r="CO251" s="8"/>
      <c r="CP251" s="8"/>
      <c r="CW251" s="8"/>
      <c r="CX251" s="8"/>
      <c r="CY251" s="8"/>
      <c r="CZ251" s="8"/>
      <c r="DA251" s="8"/>
      <c r="DB251" s="8"/>
      <c r="DI251" s="8"/>
      <c r="DJ251" s="8"/>
      <c r="DK251" s="8"/>
      <c r="DL251" s="8"/>
      <c r="DM251" s="8"/>
      <c r="DN251" s="8"/>
      <c r="DU251" s="8"/>
      <c r="DV251" s="8"/>
      <c r="DW251" s="8"/>
      <c r="DX251" s="8"/>
      <c r="DY251" s="8"/>
      <c r="DZ251" s="8"/>
      <c r="EG251" s="8"/>
      <c r="EH251" s="8"/>
      <c r="EI251" s="8"/>
      <c r="EJ251" s="8"/>
      <c r="EK251" s="8"/>
      <c r="EL251" s="8"/>
      <c r="ES251" s="8"/>
      <c r="ET251" s="8"/>
      <c r="EU251" s="8"/>
      <c r="EV251" s="8"/>
      <c r="EW251" s="8"/>
      <c r="EX251" s="8"/>
      <c r="FE251" s="8"/>
      <c r="FF251" s="8"/>
      <c r="FG251" s="8"/>
      <c r="FH251" s="8"/>
      <c r="FI251" s="8"/>
      <c r="FJ251" s="8"/>
      <c r="FQ251" s="8"/>
      <c r="FR251" s="8"/>
      <c r="FS251" s="8"/>
      <c r="FT251" s="8"/>
      <c r="FU251" s="8"/>
      <c r="FV251" s="8"/>
      <c r="GC251" s="8"/>
      <c r="GD251" s="8"/>
      <c r="GE251" s="8"/>
      <c r="GF251" s="8"/>
      <c r="GG251" s="8"/>
      <c r="GH251" s="8"/>
      <c r="GO251" s="8"/>
      <c r="GP251" s="8"/>
      <c r="GQ251" s="8"/>
      <c r="GR251" s="8"/>
      <c r="GS251" s="8"/>
      <c r="GT251" s="8"/>
      <c r="HA251" s="8"/>
      <c r="HB251" s="8"/>
      <c r="HC251" s="8"/>
      <c r="HD251" s="8"/>
      <c r="HE251" s="8"/>
      <c r="HF251" s="8"/>
      <c r="HM251" s="8"/>
      <c r="HN251" s="8"/>
      <c r="HO251" s="8"/>
      <c r="HP251" s="8"/>
      <c r="HQ251" s="8"/>
      <c r="HR251" s="8"/>
      <c r="HY251" s="8"/>
      <c r="HZ251" s="8"/>
      <c r="IA251" s="8"/>
      <c r="IB251" s="8"/>
      <c r="IC251" s="8"/>
      <c r="ID251" s="8"/>
    </row>
    <row r="252" spans="1:238" ht="12.75">
      <c r="A252" s="9"/>
      <c r="B252" s="11"/>
      <c r="C252" s="11"/>
      <c r="D252" s="8"/>
      <c r="E252" s="11"/>
      <c r="F252" s="11"/>
      <c r="G252" s="11"/>
      <c r="H252" s="11"/>
      <c r="I252" s="11"/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M252" s="8"/>
      <c r="BN252" s="8"/>
      <c r="BO252" s="8"/>
      <c r="BP252" s="8"/>
      <c r="BQ252" s="8"/>
      <c r="BR252" s="8"/>
      <c r="BY252" s="8"/>
      <c r="BZ252" s="8"/>
      <c r="CA252" s="8"/>
      <c r="CB252" s="8"/>
      <c r="CC252" s="8"/>
      <c r="CD252" s="8"/>
      <c r="CK252" s="8"/>
      <c r="CL252" s="8"/>
      <c r="CM252" s="8"/>
      <c r="CN252" s="8"/>
      <c r="CO252" s="8"/>
      <c r="CP252" s="8"/>
      <c r="CW252" s="8"/>
      <c r="CX252" s="8"/>
      <c r="CY252" s="8"/>
      <c r="CZ252" s="8"/>
      <c r="DA252" s="8"/>
      <c r="DB252" s="8"/>
      <c r="DI252" s="8"/>
      <c r="DJ252" s="8"/>
      <c r="DK252" s="8"/>
      <c r="DL252" s="8"/>
      <c r="DM252" s="8"/>
      <c r="DN252" s="8"/>
      <c r="DU252" s="8"/>
      <c r="DV252" s="8"/>
      <c r="DW252" s="8"/>
      <c r="DX252" s="8"/>
      <c r="DY252" s="8"/>
      <c r="DZ252" s="8"/>
      <c r="EG252" s="8"/>
      <c r="EH252" s="8"/>
      <c r="EI252" s="8"/>
      <c r="EJ252" s="8"/>
      <c r="EK252" s="8"/>
      <c r="EL252" s="8"/>
      <c r="ES252" s="8"/>
      <c r="ET252" s="8"/>
      <c r="EU252" s="8"/>
      <c r="EV252" s="8"/>
      <c r="EW252" s="8"/>
      <c r="EX252" s="8"/>
      <c r="FE252" s="8"/>
      <c r="FF252" s="8"/>
      <c r="FG252" s="8"/>
      <c r="FH252" s="8"/>
      <c r="FI252" s="8"/>
      <c r="FJ252" s="8"/>
      <c r="FQ252" s="8"/>
      <c r="FR252" s="8"/>
      <c r="FS252" s="8"/>
      <c r="FT252" s="8"/>
      <c r="FU252" s="8"/>
      <c r="FV252" s="8"/>
      <c r="GC252" s="8"/>
      <c r="GD252" s="8"/>
      <c r="GE252" s="8"/>
      <c r="GF252" s="8"/>
      <c r="GG252" s="8"/>
      <c r="GH252" s="8"/>
      <c r="GO252" s="8"/>
      <c r="GP252" s="8"/>
      <c r="GQ252" s="8"/>
      <c r="GR252" s="8"/>
      <c r="GS252" s="8"/>
      <c r="GT252" s="8"/>
      <c r="HA252" s="8"/>
      <c r="HB252" s="8"/>
      <c r="HC252" s="8"/>
      <c r="HD252" s="8"/>
      <c r="HE252" s="8"/>
      <c r="HF252" s="8"/>
      <c r="HM252" s="8"/>
      <c r="HN252" s="8"/>
      <c r="HO252" s="8"/>
      <c r="HP252" s="8"/>
      <c r="HQ252" s="8"/>
      <c r="HR252" s="8"/>
      <c r="HY252" s="8"/>
      <c r="HZ252" s="8"/>
      <c r="IA252" s="8"/>
      <c r="IB252" s="8"/>
      <c r="IC252" s="8"/>
      <c r="ID252" s="8"/>
    </row>
    <row r="253" spans="1:238" ht="12.75">
      <c r="A253" s="9"/>
      <c r="B253" s="11"/>
      <c r="C253" s="11"/>
      <c r="D253" s="8"/>
      <c r="E253" s="11"/>
      <c r="F253" s="11"/>
      <c r="G253" s="11"/>
      <c r="H253" s="11"/>
      <c r="I253" s="11"/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M253" s="8"/>
      <c r="BN253" s="8"/>
      <c r="BO253" s="8"/>
      <c r="BP253" s="8"/>
      <c r="BQ253" s="8"/>
      <c r="BR253" s="8"/>
      <c r="BY253" s="8"/>
      <c r="BZ253" s="8"/>
      <c r="CA253" s="8"/>
      <c r="CB253" s="8"/>
      <c r="CC253" s="8"/>
      <c r="CD253" s="8"/>
      <c r="CK253" s="8"/>
      <c r="CL253" s="8"/>
      <c r="CM253" s="8"/>
      <c r="CN253" s="8"/>
      <c r="CO253" s="8"/>
      <c r="CP253" s="8"/>
      <c r="CW253" s="8"/>
      <c r="CX253" s="8"/>
      <c r="CY253" s="8"/>
      <c r="CZ253" s="8"/>
      <c r="DA253" s="8"/>
      <c r="DB253" s="8"/>
      <c r="DI253" s="8"/>
      <c r="DJ253" s="8"/>
      <c r="DK253" s="8"/>
      <c r="DL253" s="8"/>
      <c r="DM253" s="8"/>
      <c r="DN253" s="8"/>
      <c r="DU253" s="8"/>
      <c r="DV253" s="8"/>
      <c r="DW253" s="8"/>
      <c r="DX253" s="8"/>
      <c r="DY253" s="8"/>
      <c r="DZ253" s="8"/>
      <c r="EG253" s="8"/>
      <c r="EH253" s="8"/>
      <c r="EI253" s="8"/>
      <c r="EJ253" s="8"/>
      <c r="EK253" s="8"/>
      <c r="EL253" s="8"/>
      <c r="ES253" s="8"/>
      <c r="ET253" s="8"/>
      <c r="EU253" s="8"/>
      <c r="EV253" s="8"/>
      <c r="EW253" s="8"/>
      <c r="EX253" s="8"/>
      <c r="FE253" s="8"/>
      <c r="FF253" s="8"/>
      <c r="FG253" s="8"/>
      <c r="FH253" s="8"/>
      <c r="FI253" s="8"/>
      <c r="FJ253" s="8"/>
      <c r="FQ253" s="8"/>
      <c r="FR253" s="8"/>
      <c r="FS253" s="8"/>
      <c r="FT253" s="8"/>
      <c r="FU253" s="8"/>
      <c r="FV253" s="8"/>
      <c r="GC253" s="8"/>
      <c r="GD253" s="8"/>
      <c r="GE253" s="8"/>
      <c r="GF253" s="8"/>
      <c r="GG253" s="8"/>
      <c r="GH253" s="8"/>
      <c r="GO253" s="8"/>
      <c r="GP253" s="8"/>
      <c r="GQ253" s="8"/>
      <c r="GR253" s="8"/>
      <c r="GS253" s="8"/>
      <c r="GT253" s="8"/>
      <c r="HA253" s="8"/>
      <c r="HB253" s="8"/>
      <c r="HC253" s="8"/>
      <c r="HD253" s="8"/>
      <c r="HE253" s="8"/>
      <c r="HF253" s="8"/>
      <c r="HM253" s="8"/>
      <c r="HN253" s="8"/>
      <c r="HO253" s="8"/>
      <c r="HP253" s="8"/>
      <c r="HQ253" s="8"/>
      <c r="HR253" s="8"/>
      <c r="HY253" s="8"/>
      <c r="HZ253" s="8"/>
      <c r="IA253" s="8"/>
      <c r="IB253" s="8"/>
      <c r="IC253" s="8"/>
      <c r="ID253" s="8"/>
    </row>
    <row r="254" spans="1:238" ht="12.75">
      <c r="A254" s="9"/>
      <c r="B254" s="11"/>
      <c r="C254" s="11"/>
      <c r="D254" s="8"/>
      <c r="E254" s="11"/>
      <c r="F254" s="11"/>
      <c r="G254" s="11"/>
      <c r="H254" s="11"/>
      <c r="I254" s="11"/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M254" s="8"/>
      <c r="BN254" s="8"/>
      <c r="BO254" s="8"/>
      <c r="BP254" s="8"/>
      <c r="BQ254" s="8"/>
      <c r="BR254" s="8"/>
      <c r="BY254" s="8"/>
      <c r="BZ254" s="8"/>
      <c r="CA254" s="8"/>
      <c r="CB254" s="8"/>
      <c r="CC254" s="8"/>
      <c r="CD254" s="8"/>
      <c r="CK254" s="8"/>
      <c r="CL254" s="8"/>
      <c r="CM254" s="8"/>
      <c r="CN254" s="8"/>
      <c r="CO254" s="8"/>
      <c r="CP254" s="8"/>
      <c r="CW254" s="8"/>
      <c r="CX254" s="8"/>
      <c r="CY254" s="8"/>
      <c r="CZ254" s="8"/>
      <c r="DA254" s="8"/>
      <c r="DB254" s="8"/>
      <c r="DI254" s="8"/>
      <c r="DJ254" s="8"/>
      <c r="DK254" s="8"/>
      <c r="DL254" s="8"/>
      <c r="DM254" s="8"/>
      <c r="DN254" s="8"/>
      <c r="DU254" s="8"/>
      <c r="DV254" s="8"/>
      <c r="DW254" s="8"/>
      <c r="DX254" s="8"/>
      <c r="DY254" s="8"/>
      <c r="DZ254" s="8"/>
      <c r="EG254" s="8"/>
      <c r="EH254" s="8"/>
      <c r="EI254" s="8"/>
      <c r="EJ254" s="8"/>
      <c r="EK254" s="8"/>
      <c r="EL254" s="8"/>
      <c r="ES254" s="8"/>
      <c r="ET254" s="8"/>
      <c r="EU254" s="8"/>
      <c r="EV254" s="8"/>
      <c r="EW254" s="8"/>
      <c r="EX254" s="8"/>
      <c r="FE254" s="8"/>
      <c r="FF254" s="8"/>
      <c r="FG254" s="8"/>
      <c r="FH254" s="8"/>
      <c r="FI254" s="8"/>
      <c r="FJ254" s="8"/>
      <c r="FQ254" s="8"/>
      <c r="FR254" s="8"/>
      <c r="FS254" s="8"/>
      <c r="FT254" s="8"/>
      <c r="FU254" s="8"/>
      <c r="FV254" s="8"/>
      <c r="GC254" s="8"/>
      <c r="GD254" s="8"/>
      <c r="GE254" s="8"/>
      <c r="GF254" s="8"/>
      <c r="GG254" s="8"/>
      <c r="GH254" s="8"/>
      <c r="GO254" s="8"/>
      <c r="GP254" s="8"/>
      <c r="GQ254" s="8"/>
      <c r="GR254" s="8"/>
      <c r="GS254" s="8"/>
      <c r="GT254" s="8"/>
      <c r="HA254" s="8"/>
      <c r="HB254" s="8"/>
      <c r="HC254" s="8"/>
      <c r="HD254" s="8"/>
      <c r="HE254" s="8"/>
      <c r="HF254" s="8"/>
      <c r="HM254" s="8"/>
      <c r="HN254" s="8"/>
      <c r="HO254" s="8"/>
      <c r="HP254" s="8"/>
      <c r="HQ254" s="8"/>
      <c r="HR254" s="8"/>
      <c r="HY254" s="8"/>
      <c r="HZ254" s="8"/>
      <c r="IA254" s="8"/>
      <c r="IB254" s="8"/>
      <c r="IC254" s="8"/>
      <c r="ID254" s="8"/>
    </row>
    <row r="255" spans="1:238" ht="12.75">
      <c r="A255" s="9"/>
      <c r="B255" s="11"/>
      <c r="C255" s="11"/>
      <c r="D255" s="8"/>
      <c r="E255" s="11"/>
      <c r="F255" s="11"/>
      <c r="G255" s="11"/>
      <c r="H255" s="11"/>
      <c r="I255" s="11"/>
      <c r="J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M255" s="8"/>
      <c r="BN255" s="8"/>
      <c r="BO255" s="8"/>
      <c r="BP255" s="8"/>
      <c r="BQ255" s="8"/>
      <c r="BR255" s="8"/>
      <c r="BY255" s="8"/>
      <c r="BZ255" s="8"/>
      <c r="CA255" s="8"/>
      <c r="CB255" s="8"/>
      <c r="CC255" s="8"/>
      <c r="CD255" s="8"/>
      <c r="CK255" s="8"/>
      <c r="CL255" s="8"/>
      <c r="CM255" s="8"/>
      <c r="CN255" s="8"/>
      <c r="CO255" s="8"/>
      <c r="CP255" s="8"/>
      <c r="CW255" s="8"/>
      <c r="CX255" s="8"/>
      <c r="CY255" s="8"/>
      <c r="CZ255" s="8"/>
      <c r="DA255" s="8"/>
      <c r="DB255" s="8"/>
      <c r="DI255" s="8"/>
      <c r="DJ255" s="8"/>
      <c r="DK255" s="8"/>
      <c r="DL255" s="8"/>
      <c r="DM255" s="8"/>
      <c r="DN255" s="8"/>
      <c r="DU255" s="8"/>
      <c r="DV255" s="8"/>
      <c r="DW255" s="8"/>
      <c r="DX255" s="8"/>
      <c r="DY255" s="8"/>
      <c r="DZ255" s="8"/>
      <c r="EG255" s="8"/>
      <c r="EH255" s="8"/>
      <c r="EI255" s="8"/>
      <c r="EJ255" s="8"/>
      <c r="EK255" s="8"/>
      <c r="EL255" s="8"/>
      <c r="ES255" s="8"/>
      <c r="ET255" s="8"/>
      <c r="EU255" s="8"/>
      <c r="EV255" s="8"/>
      <c r="EW255" s="8"/>
      <c r="EX255" s="8"/>
      <c r="FE255" s="8"/>
      <c r="FF255" s="8"/>
      <c r="FG255" s="8"/>
      <c r="FH255" s="8"/>
      <c r="FI255" s="8"/>
      <c r="FJ255" s="8"/>
      <c r="FQ255" s="8"/>
      <c r="FR255" s="8"/>
      <c r="FS255" s="8"/>
      <c r="FT255" s="8"/>
      <c r="FU255" s="8"/>
      <c r="FV255" s="8"/>
      <c r="GC255" s="8"/>
      <c r="GD255" s="8"/>
      <c r="GE255" s="8"/>
      <c r="GF255" s="8"/>
      <c r="GG255" s="8"/>
      <c r="GH255" s="8"/>
      <c r="GO255" s="8"/>
      <c r="GP255" s="8"/>
      <c r="GQ255" s="8"/>
      <c r="GR255" s="8"/>
      <c r="GS255" s="8"/>
      <c r="GT255" s="8"/>
      <c r="HA255" s="8"/>
      <c r="HB255" s="8"/>
      <c r="HC255" s="8"/>
      <c r="HD255" s="8"/>
      <c r="HE255" s="8"/>
      <c r="HF255" s="8"/>
      <c r="HM255" s="8"/>
      <c r="HN255" s="8"/>
      <c r="HO255" s="8"/>
      <c r="HP255" s="8"/>
      <c r="HQ255" s="8"/>
      <c r="HR255" s="8"/>
      <c r="HY255" s="8"/>
      <c r="HZ255" s="8"/>
      <c r="IA255" s="8"/>
      <c r="IB255" s="8"/>
      <c r="IC255" s="8"/>
      <c r="ID255" s="8"/>
    </row>
    <row r="256" spans="1:238" ht="12.75">
      <c r="A256" s="9"/>
      <c r="B256" s="11"/>
      <c r="C256" s="11"/>
      <c r="D256" s="8"/>
      <c r="E256" s="11"/>
      <c r="F256" s="11"/>
      <c r="G256" s="11"/>
      <c r="H256" s="11"/>
      <c r="I256" s="11"/>
      <c r="J256" s="11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M256" s="8"/>
      <c r="BN256" s="8"/>
      <c r="BO256" s="8"/>
      <c r="BP256" s="8"/>
      <c r="BQ256" s="8"/>
      <c r="BR256" s="8"/>
      <c r="BY256" s="8"/>
      <c r="BZ256" s="8"/>
      <c r="CA256" s="8"/>
      <c r="CB256" s="8"/>
      <c r="CC256" s="8"/>
      <c r="CD256" s="8"/>
      <c r="CK256" s="8"/>
      <c r="CL256" s="8"/>
      <c r="CM256" s="8"/>
      <c r="CN256" s="8"/>
      <c r="CO256" s="8"/>
      <c r="CP256" s="8"/>
      <c r="CW256" s="8"/>
      <c r="CX256" s="8"/>
      <c r="CY256" s="8"/>
      <c r="CZ256" s="8"/>
      <c r="DA256" s="8"/>
      <c r="DB256" s="8"/>
      <c r="DI256" s="8"/>
      <c r="DJ256" s="8"/>
      <c r="DK256" s="8"/>
      <c r="DL256" s="8"/>
      <c r="DM256" s="8"/>
      <c r="DN256" s="8"/>
      <c r="DU256" s="8"/>
      <c r="DV256" s="8"/>
      <c r="DW256" s="8"/>
      <c r="DX256" s="8"/>
      <c r="DY256" s="8"/>
      <c r="DZ256" s="8"/>
      <c r="EG256" s="8"/>
      <c r="EH256" s="8"/>
      <c r="EI256" s="8"/>
      <c r="EJ256" s="8"/>
      <c r="EK256" s="8"/>
      <c r="EL256" s="8"/>
      <c r="ES256" s="8"/>
      <c r="ET256" s="8"/>
      <c r="EU256" s="8"/>
      <c r="EV256" s="8"/>
      <c r="EW256" s="8"/>
      <c r="EX256" s="8"/>
      <c r="FE256" s="8"/>
      <c r="FF256" s="8"/>
      <c r="FG256" s="8"/>
      <c r="FH256" s="8"/>
      <c r="FI256" s="8"/>
      <c r="FJ256" s="8"/>
      <c r="FQ256" s="8"/>
      <c r="FR256" s="8"/>
      <c r="FS256" s="8"/>
      <c r="FT256" s="8"/>
      <c r="FU256" s="8"/>
      <c r="FV256" s="8"/>
      <c r="GC256" s="8"/>
      <c r="GD256" s="8"/>
      <c r="GE256" s="8"/>
      <c r="GF256" s="8"/>
      <c r="GG256" s="8"/>
      <c r="GH256" s="8"/>
      <c r="GO256" s="8"/>
      <c r="GP256" s="8"/>
      <c r="GQ256" s="8"/>
      <c r="GR256" s="8"/>
      <c r="GS256" s="8"/>
      <c r="GT256" s="8"/>
      <c r="HA256" s="8"/>
      <c r="HB256" s="8"/>
      <c r="HC256" s="8"/>
      <c r="HD256" s="8"/>
      <c r="HE256" s="8"/>
      <c r="HF256" s="8"/>
      <c r="HM256" s="8"/>
      <c r="HN256" s="8"/>
      <c r="HO256" s="8"/>
      <c r="HP256" s="8"/>
      <c r="HQ256" s="8"/>
      <c r="HR256" s="8"/>
      <c r="HY256" s="8"/>
      <c r="HZ256" s="8"/>
      <c r="IA256" s="8"/>
      <c r="IB256" s="8"/>
      <c r="IC256" s="8"/>
      <c r="ID256" s="8"/>
    </row>
    <row r="257" spans="1:238" ht="12.75">
      <c r="A257" s="9"/>
      <c r="B257" s="11"/>
      <c r="C257" s="11"/>
      <c r="D257" s="8"/>
      <c r="E257" s="11"/>
      <c r="F257" s="11"/>
      <c r="G257" s="11"/>
      <c r="H257" s="11"/>
      <c r="I257" s="11"/>
      <c r="J257" s="11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M257" s="8"/>
      <c r="BN257" s="8"/>
      <c r="BO257" s="8"/>
      <c r="BP257" s="8"/>
      <c r="BQ257" s="8"/>
      <c r="BR257" s="8"/>
      <c r="BY257" s="8"/>
      <c r="BZ257" s="8"/>
      <c r="CA257" s="8"/>
      <c r="CB257" s="8"/>
      <c r="CC257" s="8"/>
      <c r="CD257" s="8"/>
      <c r="CK257" s="8"/>
      <c r="CL257" s="8"/>
      <c r="CM257" s="8"/>
      <c r="CN257" s="8"/>
      <c r="CO257" s="8"/>
      <c r="CP257" s="8"/>
      <c r="CW257" s="8"/>
      <c r="CX257" s="8"/>
      <c r="CY257" s="8"/>
      <c r="CZ257" s="8"/>
      <c r="DA257" s="8"/>
      <c r="DB257" s="8"/>
      <c r="DI257" s="8"/>
      <c r="DJ257" s="8"/>
      <c r="DK257" s="8"/>
      <c r="DL257" s="8"/>
      <c r="DM257" s="8"/>
      <c r="DN257" s="8"/>
      <c r="DU257" s="8"/>
      <c r="DV257" s="8"/>
      <c r="DW257" s="8"/>
      <c r="DX257" s="8"/>
      <c r="DY257" s="8"/>
      <c r="DZ257" s="8"/>
      <c r="EG257" s="8"/>
      <c r="EH257" s="8"/>
      <c r="EI257" s="8"/>
      <c r="EJ257" s="8"/>
      <c r="EK257" s="8"/>
      <c r="EL257" s="8"/>
      <c r="ES257" s="8"/>
      <c r="ET257" s="8"/>
      <c r="EU257" s="8"/>
      <c r="EV257" s="8"/>
      <c r="EW257" s="8"/>
      <c r="EX257" s="8"/>
      <c r="FE257" s="8"/>
      <c r="FF257" s="8"/>
      <c r="FG257" s="8"/>
      <c r="FH257" s="8"/>
      <c r="FI257" s="8"/>
      <c r="FJ257" s="8"/>
      <c r="FQ257" s="8"/>
      <c r="FR257" s="8"/>
      <c r="FS257" s="8"/>
      <c r="FT257" s="8"/>
      <c r="FU257" s="8"/>
      <c r="FV257" s="8"/>
      <c r="GC257" s="8"/>
      <c r="GD257" s="8"/>
      <c r="GE257" s="8"/>
      <c r="GF257" s="8"/>
      <c r="GG257" s="8"/>
      <c r="GH257" s="8"/>
      <c r="GO257" s="8"/>
      <c r="GP257" s="8"/>
      <c r="GQ257" s="8"/>
      <c r="GR257" s="8"/>
      <c r="GS257" s="8"/>
      <c r="GT257" s="8"/>
      <c r="HA257" s="8"/>
      <c r="HB257" s="8"/>
      <c r="HC257" s="8"/>
      <c r="HD257" s="8"/>
      <c r="HE257" s="8"/>
      <c r="HF257" s="8"/>
      <c r="HM257" s="8"/>
      <c r="HN257" s="8"/>
      <c r="HO257" s="8"/>
      <c r="HP257" s="8"/>
      <c r="HQ257" s="8"/>
      <c r="HR257" s="8"/>
      <c r="HY257" s="8"/>
      <c r="HZ257" s="8"/>
      <c r="IA257" s="8"/>
      <c r="IB257" s="8"/>
      <c r="IC257" s="8"/>
      <c r="ID257" s="8"/>
    </row>
    <row r="258" spans="1:238" ht="12.75">
      <c r="A258" s="9"/>
      <c r="B258" s="11"/>
      <c r="C258" s="11"/>
      <c r="D258" s="8"/>
      <c r="E258" s="11"/>
      <c r="F258" s="11"/>
      <c r="G258" s="11"/>
      <c r="H258" s="11"/>
      <c r="I258" s="11"/>
      <c r="J258" s="11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M258" s="8"/>
      <c r="BN258" s="8"/>
      <c r="BO258" s="8"/>
      <c r="BP258" s="8"/>
      <c r="BQ258" s="8"/>
      <c r="BR258" s="8"/>
      <c r="BY258" s="8"/>
      <c r="BZ258" s="8"/>
      <c r="CA258" s="8"/>
      <c r="CB258" s="8"/>
      <c r="CC258" s="8"/>
      <c r="CD258" s="8"/>
      <c r="CK258" s="8"/>
      <c r="CL258" s="8"/>
      <c r="CM258" s="8"/>
      <c r="CN258" s="8"/>
      <c r="CO258" s="8"/>
      <c r="CP258" s="8"/>
      <c r="CW258" s="8"/>
      <c r="CX258" s="8"/>
      <c r="CY258" s="8"/>
      <c r="CZ258" s="8"/>
      <c r="DA258" s="8"/>
      <c r="DB258" s="8"/>
      <c r="DI258" s="8"/>
      <c r="DJ258" s="8"/>
      <c r="DK258" s="8"/>
      <c r="DL258" s="8"/>
      <c r="DM258" s="8"/>
      <c r="DN258" s="8"/>
      <c r="DU258" s="8"/>
      <c r="DV258" s="8"/>
      <c r="DW258" s="8"/>
      <c r="DX258" s="8"/>
      <c r="DY258" s="8"/>
      <c r="DZ258" s="8"/>
      <c r="EG258" s="8"/>
      <c r="EH258" s="8"/>
      <c r="EI258" s="8"/>
      <c r="EJ258" s="8"/>
      <c r="EK258" s="8"/>
      <c r="EL258" s="8"/>
      <c r="ES258" s="8"/>
      <c r="ET258" s="8"/>
      <c r="EU258" s="8"/>
      <c r="EV258" s="8"/>
      <c r="EW258" s="8"/>
      <c r="EX258" s="8"/>
      <c r="FE258" s="8"/>
      <c r="FF258" s="8"/>
      <c r="FG258" s="8"/>
      <c r="FH258" s="8"/>
      <c r="FI258" s="8"/>
      <c r="FJ258" s="8"/>
      <c r="FQ258" s="8"/>
      <c r="FR258" s="8"/>
      <c r="FS258" s="8"/>
      <c r="FT258" s="8"/>
      <c r="FU258" s="8"/>
      <c r="FV258" s="8"/>
      <c r="GC258" s="8"/>
      <c r="GD258" s="8"/>
      <c r="GE258" s="8"/>
      <c r="GF258" s="8"/>
      <c r="GG258" s="8"/>
      <c r="GH258" s="8"/>
      <c r="GO258" s="8"/>
      <c r="GP258" s="8"/>
      <c r="GQ258" s="8"/>
      <c r="GR258" s="8"/>
      <c r="GS258" s="8"/>
      <c r="GT258" s="8"/>
      <c r="HA258" s="8"/>
      <c r="HB258" s="8"/>
      <c r="HC258" s="8"/>
      <c r="HD258" s="8"/>
      <c r="HE258" s="8"/>
      <c r="HF258" s="8"/>
      <c r="HM258" s="8"/>
      <c r="HN258" s="8"/>
      <c r="HO258" s="8"/>
      <c r="HP258" s="8"/>
      <c r="HQ258" s="8"/>
      <c r="HR258" s="8"/>
      <c r="HY258" s="8"/>
      <c r="HZ258" s="8"/>
      <c r="IA258" s="8"/>
      <c r="IB258" s="8"/>
      <c r="IC258" s="8"/>
      <c r="ID258" s="8"/>
    </row>
    <row r="259" spans="1:238" ht="12.75">
      <c r="A259" s="9"/>
      <c r="B259" s="11"/>
      <c r="C259" s="11"/>
      <c r="D259" s="8"/>
      <c r="E259" s="11"/>
      <c r="F259" s="11"/>
      <c r="G259" s="11"/>
      <c r="H259" s="11"/>
      <c r="I259" s="11"/>
      <c r="J259" s="1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M259" s="8"/>
      <c r="BN259" s="8"/>
      <c r="BO259" s="8"/>
      <c r="BP259" s="8"/>
      <c r="BQ259" s="8"/>
      <c r="BR259" s="8"/>
      <c r="BY259" s="8"/>
      <c r="BZ259" s="8"/>
      <c r="CA259" s="8"/>
      <c r="CB259" s="8"/>
      <c r="CC259" s="8"/>
      <c r="CD259" s="8"/>
      <c r="CK259" s="8"/>
      <c r="CL259" s="8"/>
      <c r="CM259" s="8"/>
      <c r="CN259" s="8"/>
      <c r="CO259" s="8"/>
      <c r="CP259" s="8"/>
      <c r="CW259" s="8"/>
      <c r="CX259" s="8"/>
      <c r="CY259" s="8"/>
      <c r="CZ259" s="8"/>
      <c r="DA259" s="8"/>
      <c r="DB259" s="8"/>
      <c r="DI259" s="8"/>
      <c r="DJ259" s="8"/>
      <c r="DK259" s="8"/>
      <c r="DL259" s="8"/>
      <c r="DM259" s="8"/>
      <c r="DN259" s="8"/>
      <c r="DU259" s="8"/>
      <c r="DV259" s="8"/>
      <c r="DW259" s="8"/>
      <c r="DX259" s="8"/>
      <c r="DY259" s="8"/>
      <c r="DZ259" s="8"/>
      <c r="EG259" s="8"/>
      <c r="EH259" s="8"/>
      <c r="EI259" s="8"/>
      <c r="EJ259" s="8"/>
      <c r="EK259" s="8"/>
      <c r="EL259" s="8"/>
      <c r="ES259" s="8"/>
      <c r="ET259" s="8"/>
      <c r="EU259" s="8"/>
      <c r="EV259" s="8"/>
      <c r="EW259" s="8"/>
      <c r="EX259" s="8"/>
      <c r="FE259" s="8"/>
      <c r="FF259" s="8"/>
      <c r="FG259" s="8"/>
      <c r="FH259" s="8"/>
      <c r="FI259" s="8"/>
      <c r="FJ259" s="8"/>
      <c r="FQ259" s="8"/>
      <c r="FR259" s="8"/>
      <c r="FS259" s="8"/>
      <c r="FT259" s="8"/>
      <c r="FU259" s="8"/>
      <c r="FV259" s="8"/>
      <c r="GC259" s="8"/>
      <c r="GD259" s="8"/>
      <c r="GE259" s="8"/>
      <c r="GF259" s="8"/>
      <c r="GG259" s="8"/>
      <c r="GH259" s="8"/>
      <c r="GO259" s="8"/>
      <c r="GP259" s="8"/>
      <c r="GQ259" s="8"/>
      <c r="GR259" s="8"/>
      <c r="GS259" s="8"/>
      <c r="GT259" s="8"/>
      <c r="HA259" s="8"/>
      <c r="HB259" s="8"/>
      <c r="HC259" s="8"/>
      <c r="HD259" s="8"/>
      <c r="HE259" s="8"/>
      <c r="HF259" s="8"/>
      <c r="HM259" s="8"/>
      <c r="HN259" s="8"/>
      <c r="HO259" s="8"/>
      <c r="HP259" s="8"/>
      <c r="HQ259" s="8"/>
      <c r="HR259" s="8"/>
      <c r="HY259" s="8"/>
      <c r="HZ259" s="8"/>
      <c r="IA259" s="8"/>
      <c r="IB259" s="8"/>
      <c r="IC259" s="8"/>
      <c r="ID259" s="8"/>
    </row>
    <row r="260" spans="1:238" ht="12.75">
      <c r="A260" s="9"/>
      <c r="B260" s="11"/>
      <c r="C260" s="11"/>
      <c r="D260" s="8"/>
      <c r="E260" s="11"/>
      <c r="F260" s="11"/>
      <c r="G260" s="11"/>
      <c r="H260" s="11"/>
      <c r="I260" s="11"/>
      <c r="J260" s="11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M260" s="8"/>
      <c r="BN260" s="8"/>
      <c r="BO260" s="8"/>
      <c r="BP260" s="8"/>
      <c r="BQ260" s="8"/>
      <c r="BR260" s="8"/>
      <c r="BY260" s="8"/>
      <c r="BZ260" s="8"/>
      <c r="CA260" s="8"/>
      <c r="CB260" s="8"/>
      <c r="CC260" s="8"/>
      <c r="CD260" s="8"/>
      <c r="CK260" s="8"/>
      <c r="CL260" s="8"/>
      <c r="CM260" s="8"/>
      <c r="CN260" s="8"/>
      <c r="CO260" s="8"/>
      <c r="CP260" s="8"/>
      <c r="CW260" s="8"/>
      <c r="CX260" s="8"/>
      <c r="CY260" s="8"/>
      <c r="CZ260" s="8"/>
      <c r="DA260" s="8"/>
      <c r="DB260" s="8"/>
      <c r="DI260" s="8"/>
      <c r="DJ260" s="8"/>
      <c r="DK260" s="8"/>
      <c r="DL260" s="8"/>
      <c r="DM260" s="8"/>
      <c r="DN260" s="8"/>
      <c r="DU260" s="8"/>
      <c r="DV260" s="8"/>
      <c r="DW260" s="8"/>
      <c r="DX260" s="8"/>
      <c r="DY260" s="8"/>
      <c r="DZ260" s="8"/>
      <c r="EG260" s="8"/>
      <c r="EH260" s="8"/>
      <c r="EI260" s="8"/>
      <c r="EJ260" s="8"/>
      <c r="EK260" s="8"/>
      <c r="EL260" s="8"/>
      <c r="ES260" s="8"/>
      <c r="ET260" s="8"/>
      <c r="EU260" s="8"/>
      <c r="EV260" s="8"/>
      <c r="EW260" s="8"/>
      <c r="EX260" s="8"/>
      <c r="FE260" s="8"/>
      <c r="FF260" s="8"/>
      <c r="FG260" s="8"/>
      <c r="FH260" s="8"/>
      <c r="FI260" s="8"/>
      <c r="FJ260" s="8"/>
      <c r="FQ260" s="8"/>
      <c r="FR260" s="8"/>
      <c r="FS260" s="8"/>
      <c r="FT260" s="8"/>
      <c r="FU260" s="8"/>
      <c r="FV260" s="8"/>
      <c r="GC260" s="8"/>
      <c r="GD260" s="8"/>
      <c r="GE260" s="8"/>
      <c r="GF260" s="8"/>
      <c r="GG260" s="8"/>
      <c r="GH260" s="8"/>
      <c r="GO260" s="8"/>
      <c r="GP260" s="8"/>
      <c r="GQ260" s="8"/>
      <c r="GR260" s="8"/>
      <c r="GS260" s="8"/>
      <c r="GT260" s="8"/>
      <c r="HA260" s="8"/>
      <c r="HB260" s="8"/>
      <c r="HC260" s="8"/>
      <c r="HD260" s="8"/>
      <c r="HE260" s="8"/>
      <c r="HF260" s="8"/>
      <c r="HM260" s="8"/>
      <c r="HN260" s="8"/>
      <c r="HO260" s="8"/>
      <c r="HP260" s="8"/>
      <c r="HQ260" s="8"/>
      <c r="HR260" s="8"/>
      <c r="HY260" s="8"/>
      <c r="HZ260" s="8"/>
      <c r="IA260" s="8"/>
      <c r="IB260" s="8"/>
      <c r="IC260" s="8"/>
      <c r="ID260" s="8"/>
    </row>
    <row r="261" spans="1:238" ht="12.75">
      <c r="A261" s="9"/>
      <c r="B261" s="11"/>
      <c r="C261" s="11"/>
      <c r="D261" s="8"/>
      <c r="E261" s="11"/>
      <c r="F261" s="11"/>
      <c r="G261" s="11"/>
      <c r="H261" s="11"/>
      <c r="I261" s="11"/>
      <c r="J261" s="1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M261" s="8"/>
      <c r="BN261" s="8"/>
      <c r="BO261" s="8"/>
      <c r="BP261" s="8"/>
      <c r="BQ261" s="8"/>
      <c r="BR261" s="8"/>
      <c r="BY261" s="8"/>
      <c r="BZ261" s="8"/>
      <c r="CA261" s="8"/>
      <c r="CB261" s="8"/>
      <c r="CC261" s="8"/>
      <c r="CD261" s="8"/>
      <c r="CK261" s="8"/>
      <c r="CL261" s="8"/>
      <c r="CM261" s="8"/>
      <c r="CN261" s="8"/>
      <c r="CO261" s="8"/>
      <c r="CP261" s="8"/>
      <c r="CW261" s="8"/>
      <c r="CX261" s="8"/>
      <c r="CY261" s="8"/>
      <c r="CZ261" s="8"/>
      <c r="DA261" s="8"/>
      <c r="DB261" s="8"/>
      <c r="DI261" s="8"/>
      <c r="DJ261" s="8"/>
      <c r="DK261" s="8"/>
      <c r="DL261" s="8"/>
      <c r="DM261" s="8"/>
      <c r="DN261" s="8"/>
      <c r="DU261" s="8"/>
      <c r="DV261" s="8"/>
      <c r="DW261" s="8"/>
      <c r="DX261" s="8"/>
      <c r="DY261" s="8"/>
      <c r="DZ261" s="8"/>
      <c r="EG261" s="8"/>
      <c r="EH261" s="8"/>
      <c r="EI261" s="8"/>
      <c r="EJ261" s="8"/>
      <c r="EK261" s="8"/>
      <c r="EL261" s="8"/>
      <c r="ES261" s="8"/>
      <c r="ET261" s="8"/>
      <c r="EU261" s="8"/>
      <c r="EV261" s="8"/>
      <c r="EW261" s="8"/>
      <c r="EX261" s="8"/>
      <c r="FE261" s="8"/>
      <c r="FF261" s="8"/>
      <c r="FG261" s="8"/>
      <c r="FH261" s="8"/>
      <c r="FI261" s="8"/>
      <c r="FJ261" s="8"/>
      <c r="FQ261" s="8"/>
      <c r="FR261" s="8"/>
      <c r="FS261" s="8"/>
      <c r="FT261" s="8"/>
      <c r="FU261" s="8"/>
      <c r="FV261" s="8"/>
      <c r="GC261" s="8"/>
      <c r="GD261" s="8"/>
      <c r="GE261" s="8"/>
      <c r="GF261" s="8"/>
      <c r="GG261" s="8"/>
      <c r="GH261" s="8"/>
      <c r="GO261" s="8"/>
      <c r="GP261" s="8"/>
      <c r="GQ261" s="8"/>
      <c r="GR261" s="8"/>
      <c r="GS261" s="8"/>
      <c r="GT261" s="8"/>
      <c r="HA261" s="8"/>
      <c r="HB261" s="8"/>
      <c r="HC261" s="8"/>
      <c r="HD261" s="8"/>
      <c r="HE261" s="8"/>
      <c r="HF261" s="8"/>
      <c r="HM261" s="8"/>
      <c r="HN261" s="8"/>
      <c r="HO261" s="8"/>
      <c r="HP261" s="8"/>
      <c r="HQ261" s="8"/>
      <c r="HR261" s="8"/>
      <c r="HY261" s="8"/>
      <c r="HZ261" s="8"/>
      <c r="IA261" s="8"/>
      <c r="IB261" s="8"/>
      <c r="IC261" s="8"/>
      <c r="ID261" s="8"/>
    </row>
    <row r="262" spans="1:238" ht="12.75">
      <c r="A262" s="9"/>
      <c r="B262" s="11"/>
      <c r="C262" s="11"/>
      <c r="D262" s="8"/>
      <c r="E262" s="11"/>
      <c r="F262" s="11"/>
      <c r="G262" s="11"/>
      <c r="H262" s="11"/>
      <c r="I262" s="11"/>
      <c r="J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M262" s="8"/>
      <c r="BN262" s="8"/>
      <c r="BO262" s="8"/>
      <c r="BP262" s="8"/>
      <c r="BQ262" s="8"/>
      <c r="BR262" s="8"/>
      <c r="BY262" s="8"/>
      <c r="BZ262" s="8"/>
      <c r="CA262" s="8"/>
      <c r="CB262" s="8"/>
      <c r="CC262" s="8"/>
      <c r="CD262" s="8"/>
      <c r="CK262" s="8"/>
      <c r="CL262" s="8"/>
      <c r="CM262" s="8"/>
      <c r="CN262" s="8"/>
      <c r="CO262" s="8"/>
      <c r="CP262" s="8"/>
      <c r="CW262" s="8"/>
      <c r="CX262" s="8"/>
      <c r="CY262" s="8"/>
      <c r="CZ262" s="8"/>
      <c r="DA262" s="8"/>
      <c r="DB262" s="8"/>
      <c r="DI262" s="8"/>
      <c r="DJ262" s="8"/>
      <c r="DK262" s="8"/>
      <c r="DL262" s="8"/>
      <c r="DM262" s="8"/>
      <c r="DN262" s="8"/>
      <c r="DU262" s="8"/>
      <c r="DV262" s="8"/>
      <c r="DW262" s="8"/>
      <c r="DX262" s="8"/>
      <c r="DY262" s="8"/>
      <c r="DZ262" s="8"/>
      <c r="EG262" s="8"/>
      <c r="EH262" s="8"/>
      <c r="EI262" s="8"/>
      <c r="EJ262" s="8"/>
      <c r="EK262" s="8"/>
      <c r="EL262" s="8"/>
      <c r="ES262" s="8"/>
      <c r="ET262" s="8"/>
      <c r="EU262" s="8"/>
      <c r="EV262" s="8"/>
      <c r="EW262" s="8"/>
      <c r="EX262" s="8"/>
      <c r="FE262" s="8"/>
      <c r="FF262" s="8"/>
      <c r="FG262" s="8"/>
      <c r="FH262" s="8"/>
      <c r="FI262" s="8"/>
      <c r="FJ262" s="8"/>
      <c r="FQ262" s="8"/>
      <c r="FR262" s="8"/>
      <c r="FS262" s="8"/>
      <c r="FT262" s="8"/>
      <c r="FU262" s="8"/>
      <c r="FV262" s="8"/>
      <c r="GC262" s="8"/>
      <c r="GD262" s="8"/>
      <c r="GE262" s="8"/>
      <c r="GF262" s="8"/>
      <c r="GG262" s="8"/>
      <c r="GH262" s="8"/>
      <c r="GO262" s="8"/>
      <c r="GP262" s="8"/>
      <c r="GQ262" s="8"/>
      <c r="GR262" s="8"/>
      <c r="GS262" s="8"/>
      <c r="GT262" s="8"/>
      <c r="HA262" s="8"/>
      <c r="HB262" s="8"/>
      <c r="HC262" s="8"/>
      <c r="HD262" s="8"/>
      <c r="HE262" s="8"/>
      <c r="HF262" s="8"/>
      <c r="HM262" s="8"/>
      <c r="HN262" s="8"/>
      <c r="HO262" s="8"/>
      <c r="HP262" s="8"/>
      <c r="HQ262" s="8"/>
      <c r="HR262" s="8"/>
      <c r="HY262" s="8"/>
      <c r="HZ262" s="8"/>
      <c r="IA262" s="8"/>
      <c r="IB262" s="8"/>
      <c r="IC262" s="8"/>
      <c r="ID262" s="8"/>
    </row>
    <row r="263" spans="1:238" ht="12.75">
      <c r="A263" s="9"/>
      <c r="B263" s="11"/>
      <c r="C263" s="11"/>
      <c r="D263" s="8"/>
      <c r="E263" s="11"/>
      <c r="F263" s="11"/>
      <c r="G263" s="11"/>
      <c r="H263" s="11"/>
      <c r="I263" s="11"/>
      <c r="J263" s="11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M263" s="8"/>
      <c r="BN263" s="8"/>
      <c r="BO263" s="8"/>
      <c r="BP263" s="8"/>
      <c r="BQ263" s="8"/>
      <c r="BR263" s="8"/>
      <c r="BY263" s="8"/>
      <c r="BZ263" s="8"/>
      <c r="CA263" s="8"/>
      <c r="CB263" s="8"/>
      <c r="CC263" s="8"/>
      <c r="CD263" s="8"/>
      <c r="CK263" s="8"/>
      <c r="CL263" s="8"/>
      <c r="CM263" s="8"/>
      <c r="CN263" s="8"/>
      <c r="CO263" s="8"/>
      <c r="CP263" s="8"/>
      <c r="CW263" s="8"/>
      <c r="CX263" s="8"/>
      <c r="CY263" s="8"/>
      <c r="CZ263" s="8"/>
      <c r="DA263" s="8"/>
      <c r="DB263" s="8"/>
      <c r="DI263" s="8"/>
      <c r="DJ263" s="8"/>
      <c r="DK263" s="8"/>
      <c r="DL263" s="8"/>
      <c r="DM263" s="8"/>
      <c r="DN263" s="8"/>
      <c r="DU263" s="8"/>
      <c r="DV263" s="8"/>
      <c r="DW263" s="8"/>
      <c r="DX263" s="8"/>
      <c r="DY263" s="8"/>
      <c r="DZ263" s="8"/>
      <c r="EG263" s="8"/>
      <c r="EH263" s="8"/>
      <c r="EI263" s="8"/>
      <c r="EJ263" s="8"/>
      <c r="EK263" s="8"/>
      <c r="EL263" s="8"/>
      <c r="ES263" s="8"/>
      <c r="ET263" s="8"/>
      <c r="EU263" s="8"/>
      <c r="EV263" s="8"/>
      <c r="EW263" s="8"/>
      <c r="EX263" s="8"/>
      <c r="FE263" s="8"/>
      <c r="FF263" s="8"/>
      <c r="FG263" s="8"/>
      <c r="FH263" s="8"/>
      <c r="FI263" s="8"/>
      <c r="FJ263" s="8"/>
      <c r="FQ263" s="8"/>
      <c r="FR263" s="8"/>
      <c r="FS263" s="8"/>
      <c r="FT263" s="8"/>
      <c r="FU263" s="8"/>
      <c r="FV263" s="8"/>
      <c r="GC263" s="8"/>
      <c r="GD263" s="8"/>
      <c r="GE263" s="8"/>
      <c r="GF263" s="8"/>
      <c r="GG263" s="8"/>
      <c r="GH263" s="8"/>
      <c r="GO263" s="8"/>
      <c r="GP263" s="8"/>
      <c r="GQ263" s="8"/>
      <c r="GR263" s="8"/>
      <c r="GS263" s="8"/>
      <c r="GT263" s="8"/>
      <c r="HA263" s="8"/>
      <c r="HB263" s="8"/>
      <c r="HC263" s="8"/>
      <c r="HD263" s="8"/>
      <c r="HE263" s="8"/>
      <c r="HF263" s="8"/>
      <c r="HM263" s="8"/>
      <c r="HN263" s="8"/>
      <c r="HO263" s="8"/>
      <c r="HP263" s="8"/>
      <c r="HQ263" s="8"/>
      <c r="HR263" s="8"/>
      <c r="HY263" s="8"/>
      <c r="HZ263" s="8"/>
      <c r="IA263" s="8"/>
      <c r="IB263" s="8"/>
      <c r="IC263" s="8"/>
      <c r="ID263" s="8"/>
    </row>
    <row r="264" spans="1:238" ht="12.75">
      <c r="A264" s="9"/>
      <c r="B264" s="11"/>
      <c r="C264" s="11"/>
      <c r="D264" s="8"/>
      <c r="E264" s="11"/>
      <c r="F264" s="11"/>
      <c r="G264" s="11"/>
      <c r="H264" s="11"/>
      <c r="I264" s="11"/>
      <c r="J264" s="11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M264" s="8"/>
      <c r="BN264" s="8"/>
      <c r="BO264" s="8"/>
      <c r="BP264" s="8"/>
      <c r="BQ264" s="8"/>
      <c r="BR264" s="8"/>
      <c r="BY264" s="8"/>
      <c r="BZ264" s="8"/>
      <c r="CA264" s="8"/>
      <c r="CB264" s="8"/>
      <c r="CC264" s="8"/>
      <c r="CD264" s="8"/>
      <c r="CK264" s="8"/>
      <c r="CL264" s="8"/>
      <c r="CM264" s="8"/>
      <c r="CN264" s="8"/>
      <c r="CO264" s="8"/>
      <c r="CP264" s="8"/>
      <c r="CW264" s="8"/>
      <c r="CX264" s="8"/>
      <c r="CY264" s="8"/>
      <c r="CZ264" s="8"/>
      <c r="DA264" s="8"/>
      <c r="DB264" s="8"/>
      <c r="DI264" s="8"/>
      <c r="DJ264" s="8"/>
      <c r="DK264" s="8"/>
      <c r="DL264" s="8"/>
      <c r="DM264" s="8"/>
      <c r="DN264" s="8"/>
      <c r="DU264" s="8"/>
      <c r="DV264" s="8"/>
      <c r="DW264" s="8"/>
      <c r="DX264" s="8"/>
      <c r="DY264" s="8"/>
      <c r="DZ264" s="8"/>
      <c r="EG264" s="8"/>
      <c r="EH264" s="8"/>
      <c r="EI264" s="8"/>
      <c r="EJ264" s="8"/>
      <c r="EK264" s="8"/>
      <c r="EL264" s="8"/>
      <c r="ES264" s="8"/>
      <c r="ET264" s="8"/>
      <c r="EU264" s="8"/>
      <c r="EV264" s="8"/>
      <c r="EW264" s="8"/>
      <c r="EX264" s="8"/>
      <c r="FE264" s="8"/>
      <c r="FF264" s="8"/>
      <c r="FG264" s="8"/>
      <c r="FH264" s="8"/>
      <c r="FI264" s="8"/>
      <c r="FJ264" s="8"/>
      <c r="FQ264" s="8"/>
      <c r="FR264" s="8"/>
      <c r="FS264" s="8"/>
      <c r="FT264" s="8"/>
      <c r="FU264" s="8"/>
      <c r="FV264" s="8"/>
      <c r="GC264" s="8"/>
      <c r="GD264" s="8"/>
      <c r="GE264" s="8"/>
      <c r="GF264" s="8"/>
      <c r="GG264" s="8"/>
      <c r="GH264" s="8"/>
      <c r="GO264" s="8"/>
      <c r="GP264" s="8"/>
      <c r="GQ264" s="8"/>
      <c r="GR264" s="8"/>
      <c r="GS264" s="8"/>
      <c r="GT264" s="8"/>
      <c r="HA264" s="8"/>
      <c r="HB264" s="8"/>
      <c r="HC264" s="8"/>
      <c r="HD264" s="8"/>
      <c r="HE264" s="8"/>
      <c r="HF264" s="8"/>
      <c r="HM264" s="8"/>
      <c r="HN264" s="8"/>
      <c r="HO264" s="8"/>
      <c r="HP264" s="8"/>
      <c r="HQ264" s="8"/>
      <c r="HR264" s="8"/>
      <c r="HY264" s="8"/>
      <c r="HZ264" s="8"/>
      <c r="IA264" s="8"/>
      <c r="IB264" s="8"/>
      <c r="IC264" s="8"/>
      <c r="ID264" s="8"/>
    </row>
    <row r="265" spans="1:238" ht="12.75">
      <c r="A265" s="9"/>
      <c r="B265" s="11"/>
      <c r="C265" s="11"/>
      <c r="D265" s="8"/>
      <c r="E265" s="11"/>
      <c r="F265" s="11"/>
      <c r="G265" s="11"/>
      <c r="H265" s="11"/>
      <c r="I265" s="11"/>
      <c r="J265" s="11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M265" s="8"/>
      <c r="BN265" s="8"/>
      <c r="BO265" s="8"/>
      <c r="BP265" s="8"/>
      <c r="BQ265" s="8"/>
      <c r="BR265" s="8"/>
      <c r="BY265" s="8"/>
      <c r="BZ265" s="8"/>
      <c r="CA265" s="8"/>
      <c r="CB265" s="8"/>
      <c r="CC265" s="8"/>
      <c r="CD265" s="8"/>
      <c r="CK265" s="8"/>
      <c r="CL265" s="8"/>
      <c r="CM265" s="8"/>
      <c r="CN265" s="8"/>
      <c r="CO265" s="8"/>
      <c r="CP265" s="8"/>
      <c r="CW265" s="8"/>
      <c r="CX265" s="8"/>
      <c r="CY265" s="8"/>
      <c r="CZ265" s="8"/>
      <c r="DA265" s="8"/>
      <c r="DB265" s="8"/>
      <c r="DI265" s="8"/>
      <c r="DJ265" s="8"/>
      <c r="DK265" s="8"/>
      <c r="DL265" s="8"/>
      <c r="DM265" s="8"/>
      <c r="DN265" s="8"/>
      <c r="DU265" s="8"/>
      <c r="DV265" s="8"/>
      <c r="DW265" s="8"/>
      <c r="DX265" s="8"/>
      <c r="DY265" s="8"/>
      <c r="DZ265" s="8"/>
      <c r="EG265" s="8"/>
      <c r="EH265" s="8"/>
      <c r="EI265" s="8"/>
      <c r="EJ265" s="8"/>
      <c r="EK265" s="8"/>
      <c r="EL265" s="8"/>
      <c r="ES265" s="8"/>
      <c r="ET265" s="8"/>
      <c r="EU265" s="8"/>
      <c r="EV265" s="8"/>
      <c r="EW265" s="8"/>
      <c r="EX265" s="8"/>
      <c r="FE265" s="8"/>
      <c r="FF265" s="8"/>
      <c r="FG265" s="8"/>
      <c r="FH265" s="8"/>
      <c r="FI265" s="8"/>
      <c r="FJ265" s="8"/>
      <c r="FQ265" s="8"/>
      <c r="FR265" s="8"/>
      <c r="FS265" s="8"/>
      <c r="FT265" s="8"/>
      <c r="FU265" s="8"/>
      <c r="FV265" s="8"/>
      <c r="GC265" s="8"/>
      <c r="GD265" s="8"/>
      <c r="GE265" s="8"/>
      <c r="GF265" s="8"/>
      <c r="GG265" s="8"/>
      <c r="GH265" s="8"/>
      <c r="GO265" s="8"/>
      <c r="GP265" s="8"/>
      <c r="GQ265" s="8"/>
      <c r="GR265" s="8"/>
      <c r="GS265" s="8"/>
      <c r="GT265" s="8"/>
      <c r="HA265" s="8"/>
      <c r="HB265" s="8"/>
      <c r="HC265" s="8"/>
      <c r="HD265" s="8"/>
      <c r="HE265" s="8"/>
      <c r="HF265" s="8"/>
      <c r="HM265" s="8"/>
      <c r="HN265" s="8"/>
      <c r="HO265" s="8"/>
      <c r="HP265" s="8"/>
      <c r="HQ265" s="8"/>
      <c r="HR265" s="8"/>
      <c r="HY265" s="8"/>
      <c r="HZ265" s="8"/>
      <c r="IA265" s="8"/>
      <c r="IB265" s="8"/>
      <c r="IC265" s="8"/>
      <c r="ID265" s="8"/>
    </row>
    <row r="266" spans="1:238" ht="12.75">
      <c r="A266" s="9"/>
      <c r="B266" s="11"/>
      <c r="C266" s="11"/>
      <c r="D266" s="8"/>
      <c r="E266" s="11"/>
      <c r="F266" s="11"/>
      <c r="G266" s="11"/>
      <c r="H266" s="11"/>
      <c r="I266" s="11"/>
      <c r="J266" s="11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M266" s="8"/>
      <c r="BN266" s="8"/>
      <c r="BO266" s="8"/>
      <c r="BP266" s="8"/>
      <c r="BQ266" s="8"/>
      <c r="BR266" s="8"/>
      <c r="BY266" s="8"/>
      <c r="BZ266" s="8"/>
      <c r="CA266" s="8"/>
      <c r="CB266" s="8"/>
      <c r="CC266" s="8"/>
      <c r="CD266" s="8"/>
      <c r="CK266" s="8"/>
      <c r="CL266" s="8"/>
      <c r="CM266" s="8"/>
      <c r="CN266" s="8"/>
      <c r="CO266" s="8"/>
      <c r="CP266" s="8"/>
      <c r="CW266" s="8"/>
      <c r="CX266" s="8"/>
      <c r="CY266" s="8"/>
      <c r="CZ266" s="8"/>
      <c r="DA266" s="8"/>
      <c r="DB266" s="8"/>
      <c r="DI266" s="8"/>
      <c r="DJ266" s="8"/>
      <c r="DK266" s="8"/>
      <c r="DL266" s="8"/>
      <c r="DM266" s="8"/>
      <c r="DN266" s="8"/>
      <c r="DU266" s="8"/>
      <c r="DV266" s="8"/>
      <c r="DW266" s="8"/>
      <c r="DX266" s="8"/>
      <c r="DY266" s="8"/>
      <c r="DZ266" s="8"/>
      <c r="EG266" s="8"/>
      <c r="EH266" s="8"/>
      <c r="EI266" s="8"/>
      <c r="EJ266" s="8"/>
      <c r="EK266" s="8"/>
      <c r="EL266" s="8"/>
      <c r="ES266" s="8"/>
      <c r="ET266" s="8"/>
      <c r="EU266" s="8"/>
      <c r="EV266" s="8"/>
      <c r="EW266" s="8"/>
      <c r="EX266" s="8"/>
      <c r="FE266" s="8"/>
      <c r="FF266" s="8"/>
      <c r="FG266" s="8"/>
      <c r="FH266" s="8"/>
      <c r="FI266" s="8"/>
      <c r="FJ266" s="8"/>
      <c r="FQ266" s="8"/>
      <c r="FR266" s="8"/>
      <c r="FS266" s="8"/>
      <c r="FT266" s="8"/>
      <c r="FU266" s="8"/>
      <c r="FV266" s="8"/>
      <c r="GC266" s="8"/>
      <c r="GD266" s="8"/>
      <c r="GE266" s="8"/>
      <c r="GF266" s="8"/>
      <c r="GG266" s="8"/>
      <c r="GH266" s="8"/>
      <c r="GO266" s="8"/>
      <c r="GP266" s="8"/>
      <c r="GQ266" s="8"/>
      <c r="GR266" s="8"/>
      <c r="GS266" s="8"/>
      <c r="GT266" s="8"/>
      <c r="HA266" s="8"/>
      <c r="HB266" s="8"/>
      <c r="HC266" s="8"/>
      <c r="HD266" s="8"/>
      <c r="HE266" s="8"/>
      <c r="HF266" s="8"/>
      <c r="HM266" s="8"/>
      <c r="HN266" s="8"/>
      <c r="HO266" s="8"/>
      <c r="HP266" s="8"/>
      <c r="HQ266" s="8"/>
      <c r="HR266" s="8"/>
      <c r="HY266" s="8"/>
      <c r="HZ266" s="8"/>
      <c r="IA266" s="8"/>
      <c r="IB266" s="8"/>
      <c r="IC266" s="8"/>
      <c r="ID266" s="8"/>
    </row>
    <row r="267" spans="1:238" ht="12.75">
      <c r="A267" s="9"/>
      <c r="B267" s="11"/>
      <c r="C267" s="11"/>
      <c r="D267" s="8"/>
      <c r="E267" s="11"/>
      <c r="F267" s="11"/>
      <c r="G267" s="11"/>
      <c r="H267" s="11"/>
      <c r="I267" s="11"/>
      <c r="J267" s="11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M267" s="8"/>
      <c r="BN267" s="8"/>
      <c r="BO267" s="8"/>
      <c r="BP267" s="8"/>
      <c r="BQ267" s="8"/>
      <c r="BR267" s="8"/>
      <c r="BY267" s="8"/>
      <c r="BZ267" s="8"/>
      <c r="CA267" s="8"/>
      <c r="CB267" s="8"/>
      <c r="CC267" s="8"/>
      <c r="CD267" s="8"/>
      <c r="CK267" s="8"/>
      <c r="CL267" s="8"/>
      <c r="CM267" s="8"/>
      <c r="CN267" s="8"/>
      <c r="CO267" s="8"/>
      <c r="CP267" s="8"/>
      <c r="CW267" s="8"/>
      <c r="CX267" s="8"/>
      <c r="CY267" s="8"/>
      <c r="CZ267" s="8"/>
      <c r="DA267" s="8"/>
      <c r="DB267" s="8"/>
      <c r="DI267" s="8"/>
      <c r="DJ267" s="8"/>
      <c r="DK267" s="8"/>
      <c r="DL267" s="8"/>
      <c r="DM267" s="8"/>
      <c r="DN267" s="8"/>
      <c r="DU267" s="8"/>
      <c r="DV267" s="8"/>
      <c r="DW267" s="8"/>
      <c r="DX267" s="8"/>
      <c r="DY267" s="8"/>
      <c r="DZ267" s="8"/>
      <c r="EG267" s="8"/>
      <c r="EH267" s="8"/>
      <c r="EI267" s="8"/>
      <c r="EJ267" s="8"/>
      <c r="EK267" s="8"/>
      <c r="EL267" s="8"/>
      <c r="ES267" s="8"/>
      <c r="ET267" s="8"/>
      <c r="EU267" s="8"/>
      <c r="EV267" s="8"/>
      <c r="EW267" s="8"/>
      <c r="EX267" s="8"/>
      <c r="FE267" s="8"/>
      <c r="FF267" s="8"/>
      <c r="FG267" s="8"/>
      <c r="FH267" s="8"/>
      <c r="FI267" s="8"/>
      <c r="FJ267" s="8"/>
      <c r="FQ267" s="8"/>
      <c r="FR267" s="8"/>
      <c r="FS267" s="8"/>
      <c r="FT267" s="8"/>
      <c r="FU267" s="8"/>
      <c r="FV267" s="8"/>
      <c r="GC267" s="8"/>
      <c r="GD267" s="8"/>
      <c r="GE267" s="8"/>
      <c r="GF267" s="8"/>
      <c r="GG267" s="8"/>
      <c r="GH267" s="8"/>
      <c r="GO267" s="8"/>
      <c r="GP267" s="8"/>
      <c r="GQ267" s="8"/>
      <c r="GR267" s="8"/>
      <c r="GS267" s="8"/>
      <c r="GT267" s="8"/>
      <c r="HA267" s="8"/>
      <c r="HB267" s="8"/>
      <c r="HC267" s="8"/>
      <c r="HD267" s="8"/>
      <c r="HE267" s="8"/>
      <c r="HF267" s="8"/>
      <c r="HM267" s="8"/>
      <c r="HN267" s="8"/>
      <c r="HO267" s="8"/>
      <c r="HP267" s="8"/>
      <c r="HQ267" s="8"/>
      <c r="HR267" s="8"/>
      <c r="HY267" s="8"/>
      <c r="HZ267" s="8"/>
      <c r="IA267" s="8"/>
      <c r="IB267" s="8"/>
      <c r="IC267" s="8"/>
      <c r="ID267" s="8"/>
    </row>
    <row r="268" spans="1:238" ht="12.75">
      <c r="A268" s="9"/>
      <c r="B268" s="11"/>
      <c r="C268" s="11"/>
      <c r="D268" s="8"/>
      <c r="E268" s="11"/>
      <c r="F268" s="11"/>
      <c r="G268" s="11"/>
      <c r="H268" s="11"/>
      <c r="I268" s="11"/>
      <c r="J268" s="11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M268" s="8"/>
      <c r="BN268" s="8"/>
      <c r="BO268" s="8"/>
      <c r="BP268" s="8"/>
      <c r="BQ268" s="8"/>
      <c r="BR268" s="8"/>
      <c r="BY268" s="8"/>
      <c r="BZ268" s="8"/>
      <c r="CA268" s="8"/>
      <c r="CB268" s="8"/>
      <c r="CC268" s="8"/>
      <c r="CD268" s="8"/>
      <c r="CK268" s="8"/>
      <c r="CL268" s="8"/>
      <c r="CM268" s="8"/>
      <c r="CN268" s="8"/>
      <c r="CO268" s="8"/>
      <c r="CP268" s="8"/>
      <c r="CW268" s="8"/>
      <c r="CX268" s="8"/>
      <c r="CY268" s="8"/>
      <c r="CZ268" s="8"/>
      <c r="DA268" s="8"/>
      <c r="DB268" s="8"/>
      <c r="DI268" s="8"/>
      <c r="DJ268" s="8"/>
      <c r="DK268" s="8"/>
      <c r="DL268" s="8"/>
      <c r="DM268" s="8"/>
      <c r="DN268" s="8"/>
      <c r="DU268" s="8"/>
      <c r="DV268" s="8"/>
      <c r="DW268" s="8"/>
      <c r="DX268" s="8"/>
      <c r="DY268" s="8"/>
      <c r="DZ268" s="8"/>
      <c r="EG268" s="8"/>
      <c r="EH268" s="8"/>
      <c r="EI268" s="8"/>
      <c r="EJ268" s="8"/>
      <c r="EK268" s="8"/>
      <c r="EL268" s="8"/>
      <c r="ES268" s="8"/>
      <c r="ET268" s="8"/>
      <c r="EU268" s="8"/>
      <c r="EV268" s="8"/>
      <c r="EW268" s="8"/>
      <c r="EX268" s="8"/>
      <c r="FE268" s="8"/>
      <c r="FF268" s="8"/>
      <c r="FG268" s="8"/>
      <c r="FH268" s="8"/>
      <c r="FI268" s="8"/>
      <c r="FJ268" s="8"/>
      <c r="FQ268" s="8"/>
      <c r="FR268" s="8"/>
      <c r="FS268" s="8"/>
      <c r="FT268" s="8"/>
      <c r="FU268" s="8"/>
      <c r="FV268" s="8"/>
      <c r="GC268" s="8"/>
      <c r="GD268" s="8"/>
      <c r="GE268" s="8"/>
      <c r="GF268" s="8"/>
      <c r="GG268" s="8"/>
      <c r="GH268" s="8"/>
      <c r="GO268" s="8"/>
      <c r="GP268" s="8"/>
      <c r="GQ268" s="8"/>
      <c r="GR268" s="8"/>
      <c r="GS268" s="8"/>
      <c r="GT268" s="8"/>
      <c r="HA268" s="8"/>
      <c r="HB268" s="8"/>
      <c r="HC268" s="8"/>
      <c r="HD268" s="8"/>
      <c r="HE268" s="8"/>
      <c r="HF268" s="8"/>
      <c r="HM268" s="8"/>
      <c r="HN268" s="8"/>
      <c r="HO268" s="8"/>
      <c r="HP268" s="8"/>
      <c r="HQ268" s="8"/>
      <c r="HR268" s="8"/>
      <c r="HY268" s="8"/>
      <c r="HZ268" s="8"/>
      <c r="IA268" s="8"/>
      <c r="IB268" s="8"/>
      <c r="IC268" s="8"/>
      <c r="ID268" s="8"/>
    </row>
    <row r="269" spans="1:238" ht="12.75">
      <c r="A269" s="9"/>
      <c r="B269" s="11"/>
      <c r="C269" s="11"/>
      <c r="D269" s="8"/>
      <c r="E269" s="11"/>
      <c r="F269" s="11"/>
      <c r="G269" s="11"/>
      <c r="H269" s="11"/>
      <c r="I269" s="11"/>
      <c r="J269" s="11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M269" s="8"/>
      <c r="BN269" s="8"/>
      <c r="BO269" s="8"/>
      <c r="BP269" s="8"/>
      <c r="BQ269" s="8"/>
      <c r="BR269" s="8"/>
      <c r="BY269" s="8"/>
      <c r="BZ269" s="8"/>
      <c r="CA269" s="8"/>
      <c r="CB269" s="8"/>
      <c r="CC269" s="8"/>
      <c r="CD269" s="8"/>
      <c r="CK269" s="8"/>
      <c r="CL269" s="8"/>
      <c r="CM269" s="8"/>
      <c r="CN269" s="8"/>
      <c r="CO269" s="8"/>
      <c r="CP269" s="8"/>
      <c r="CW269" s="8"/>
      <c r="CX269" s="8"/>
      <c r="CY269" s="8"/>
      <c r="CZ269" s="8"/>
      <c r="DA269" s="8"/>
      <c r="DB269" s="8"/>
      <c r="DI269" s="8"/>
      <c r="DJ269" s="8"/>
      <c r="DK269" s="8"/>
      <c r="DL269" s="8"/>
      <c r="DM269" s="8"/>
      <c r="DN269" s="8"/>
      <c r="DU269" s="8"/>
      <c r="DV269" s="8"/>
      <c r="DW269" s="8"/>
      <c r="DX269" s="8"/>
      <c r="DY269" s="8"/>
      <c r="DZ269" s="8"/>
      <c r="EG269" s="8"/>
      <c r="EH269" s="8"/>
      <c r="EI269" s="8"/>
      <c r="EJ269" s="8"/>
      <c r="EK269" s="8"/>
      <c r="EL269" s="8"/>
      <c r="ES269" s="8"/>
      <c r="ET269" s="8"/>
      <c r="EU269" s="8"/>
      <c r="EV269" s="8"/>
      <c r="EW269" s="8"/>
      <c r="EX269" s="8"/>
      <c r="FE269" s="8"/>
      <c r="FF269" s="8"/>
      <c r="FG269" s="8"/>
      <c r="FH269" s="8"/>
      <c r="FI269" s="8"/>
      <c r="FJ269" s="8"/>
      <c r="FQ269" s="8"/>
      <c r="FR269" s="8"/>
      <c r="FS269" s="8"/>
      <c r="FT269" s="8"/>
      <c r="FU269" s="8"/>
      <c r="FV269" s="8"/>
      <c r="GC269" s="8"/>
      <c r="GD269" s="8"/>
      <c r="GE269" s="8"/>
      <c r="GF269" s="8"/>
      <c r="GG269" s="8"/>
      <c r="GH269" s="8"/>
      <c r="GO269" s="8"/>
      <c r="GP269" s="8"/>
      <c r="GQ269" s="8"/>
      <c r="GR269" s="8"/>
      <c r="GS269" s="8"/>
      <c r="GT269" s="8"/>
      <c r="HA269" s="8"/>
      <c r="HB269" s="8"/>
      <c r="HC269" s="8"/>
      <c r="HD269" s="8"/>
      <c r="HE269" s="8"/>
      <c r="HF269" s="8"/>
      <c r="HM269" s="8"/>
      <c r="HN269" s="8"/>
      <c r="HO269" s="8"/>
      <c r="HP269" s="8"/>
      <c r="HQ269" s="8"/>
      <c r="HR269" s="8"/>
      <c r="HY269" s="8"/>
      <c r="HZ269" s="8"/>
      <c r="IA269" s="8"/>
      <c r="IB269" s="8"/>
      <c r="IC269" s="8"/>
      <c r="ID269" s="8"/>
    </row>
    <row r="270" spans="1:238" ht="12.75">
      <c r="A270" s="9"/>
      <c r="B270" s="11"/>
      <c r="C270" s="11"/>
      <c r="D270" s="8"/>
      <c r="E270" s="11"/>
      <c r="F270" s="11"/>
      <c r="G270" s="11"/>
      <c r="H270" s="11"/>
      <c r="I270" s="11"/>
      <c r="J270" s="11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M270" s="8"/>
      <c r="BN270" s="8"/>
      <c r="BO270" s="8"/>
      <c r="BP270" s="8"/>
      <c r="BQ270" s="8"/>
      <c r="BR270" s="8"/>
      <c r="BY270" s="8"/>
      <c r="BZ270" s="8"/>
      <c r="CA270" s="8"/>
      <c r="CB270" s="8"/>
      <c r="CC270" s="8"/>
      <c r="CD270" s="8"/>
      <c r="CK270" s="8"/>
      <c r="CL270" s="8"/>
      <c r="CM270" s="8"/>
      <c r="CN270" s="8"/>
      <c r="CO270" s="8"/>
      <c r="CP270" s="8"/>
      <c r="CW270" s="8"/>
      <c r="CX270" s="8"/>
      <c r="CY270" s="8"/>
      <c r="CZ270" s="8"/>
      <c r="DA270" s="8"/>
      <c r="DB270" s="8"/>
      <c r="DI270" s="8"/>
      <c r="DJ270" s="8"/>
      <c r="DK270" s="8"/>
      <c r="DL270" s="8"/>
      <c r="DM270" s="8"/>
      <c r="DN270" s="8"/>
      <c r="DU270" s="8"/>
      <c r="DV270" s="8"/>
      <c r="DW270" s="8"/>
      <c r="DX270" s="8"/>
      <c r="DY270" s="8"/>
      <c r="DZ270" s="8"/>
      <c r="EG270" s="8"/>
      <c r="EH270" s="8"/>
      <c r="EI270" s="8"/>
      <c r="EJ270" s="8"/>
      <c r="EK270" s="8"/>
      <c r="EL270" s="8"/>
      <c r="ES270" s="8"/>
      <c r="ET270" s="8"/>
      <c r="EU270" s="8"/>
      <c r="EV270" s="8"/>
      <c r="EW270" s="8"/>
      <c r="EX270" s="8"/>
      <c r="FE270" s="8"/>
      <c r="FF270" s="8"/>
      <c r="FG270" s="8"/>
      <c r="FH270" s="8"/>
      <c r="FI270" s="8"/>
      <c r="FJ270" s="8"/>
      <c r="FQ270" s="8"/>
      <c r="FR270" s="8"/>
      <c r="FS270" s="8"/>
      <c r="FT270" s="8"/>
      <c r="FU270" s="8"/>
      <c r="FV270" s="8"/>
      <c r="GC270" s="8"/>
      <c r="GD270" s="8"/>
      <c r="GE270" s="8"/>
      <c r="GF270" s="8"/>
      <c r="GG270" s="8"/>
      <c r="GH270" s="8"/>
      <c r="GO270" s="8"/>
      <c r="GP270" s="8"/>
      <c r="GQ270" s="8"/>
      <c r="GR270" s="8"/>
      <c r="GS270" s="8"/>
      <c r="GT270" s="8"/>
      <c r="HA270" s="8"/>
      <c r="HB270" s="8"/>
      <c r="HC270" s="8"/>
      <c r="HD270" s="8"/>
      <c r="HE270" s="8"/>
      <c r="HF270" s="8"/>
      <c r="HM270" s="8"/>
      <c r="HN270" s="8"/>
      <c r="HO270" s="8"/>
      <c r="HP270" s="8"/>
      <c r="HQ270" s="8"/>
      <c r="HR270" s="8"/>
      <c r="HY270" s="8"/>
      <c r="HZ270" s="8"/>
      <c r="IA270" s="8"/>
      <c r="IB270" s="8"/>
      <c r="IC270" s="8"/>
      <c r="ID270" s="8"/>
    </row>
    <row r="271" spans="1:238" ht="12.75">
      <c r="A271" s="9"/>
      <c r="B271" s="11"/>
      <c r="C271" s="11"/>
      <c r="D271" s="8"/>
      <c r="E271" s="11"/>
      <c r="F271" s="11"/>
      <c r="G271" s="11"/>
      <c r="H271" s="11"/>
      <c r="I271" s="11"/>
      <c r="J271" s="11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M271" s="8"/>
      <c r="BN271" s="8"/>
      <c r="BO271" s="8"/>
      <c r="BP271" s="8"/>
      <c r="BQ271" s="8"/>
      <c r="BR271" s="8"/>
      <c r="BY271" s="8"/>
      <c r="BZ271" s="8"/>
      <c r="CA271" s="8"/>
      <c r="CB271" s="8"/>
      <c r="CC271" s="8"/>
      <c r="CD271" s="8"/>
      <c r="CK271" s="8"/>
      <c r="CL271" s="8"/>
      <c r="CM271" s="8"/>
      <c r="CN271" s="8"/>
      <c r="CO271" s="8"/>
      <c r="CP271" s="8"/>
      <c r="CW271" s="8"/>
      <c r="CX271" s="8"/>
      <c r="CY271" s="8"/>
      <c r="CZ271" s="8"/>
      <c r="DA271" s="8"/>
      <c r="DB271" s="8"/>
      <c r="DI271" s="8"/>
      <c r="DJ271" s="8"/>
      <c r="DK271" s="8"/>
      <c r="DL271" s="8"/>
      <c r="DM271" s="8"/>
      <c r="DN271" s="8"/>
      <c r="DU271" s="8"/>
      <c r="DV271" s="8"/>
      <c r="DW271" s="8"/>
      <c r="DX271" s="8"/>
      <c r="DY271" s="8"/>
      <c r="DZ271" s="8"/>
      <c r="EG271" s="8"/>
      <c r="EH271" s="8"/>
      <c r="EI271" s="8"/>
      <c r="EJ271" s="8"/>
      <c r="EK271" s="8"/>
      <c r="EL271" s="8"/>
      <c r="ES271" s="8"/>
      <c r="ET271" s="8"/>
      <c r="EU271" s="8"/>
      <c r="EV271" s="8"/>
      <c r="EW271" s="8"/>
      <c r="EX271" s="8"/>
      <c r="FE271" s="8"/>
      <c r="FF271" s="8"/>
      <c r="FG271" s="8"/>
      <c r="FH271" s="8"/>
      <c r="FI271" s="8"/>
      <c r="FJ271" s="8"/>
      <c r="FQ271" s="8"/>
      <c r="FR271" s="8"/>
      <c r="FS271" s="8"/>
      <c r="FT271" s="8"/>
      <c r="FU271" s="8"/>
      <c r="FV271" s="8"/>
      <c r="GC271" s="8"/>
      <c r="GD271" s="8"/>
      <c r="GE271" s="8"/>
      <c r="GF271" s="8"/>
      <c r="GG271" s="8"/>
      <c r="GH271" s="8"/>
      <c r="GO271" s="8"/>
      <c r="GP271" s="8"/>
      <c r="GQ271" s="8"/>
      <c r="GR271" s="8"/>
      <c r="GS271" s="8"/>
      <c r="GT271" s="8"/>
      <c r="HA271" s="8"/>
      <c r="HB271" s="8"/>
      <c r="HC271" s="8"/>
      <c r="HD271" s="8"/>
      <c r="HE271" s="8"/>
      <c r="HF271" s="8"/>
      <c r="HM271" s="8"/>
      <c r="HN271" s="8"/>
      <c r="HO271" s="8"/>
      <c r="HP271" s="8"/>
      <c r="HQ271" s="8"/>
      <c r="HR271" s="8"/>
      <c r="HY271" s="8"/>
      <c r="HZ271" s="8"/>
      <c r="IA271" s="8"/>
      <c r="IB271" s="8"/>
      <c r="IC271" s="8"/>
      <c r="ID271" s="8"/>
    </row>
    <row r="272" spans="1:238" ht="12.75">
      <c r="A272" s="9"/>
      <c r="B272" s="11"/>
      <c r="C272" s="11"/>
      <c r="D272" s="8"/>
      <c r="E272" s="11"/>
      <c r="F272" s="11"/>
      <c r="G272" s="11"/>
      <c r="H272" s="11"/>
      <c r="I272" s="11"/>
      <c r="J272" s="11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M272" s="8"/>
      <c r="BN272" s="8"/>
      <c r="BO272" s="8"/>
      <c r="BP272" s="8"/>
      <c r="BQ272" s="8"/>
      <c r="BR272" s="8"/>
      <c r="BY272" s="8"/>
      <c r="BZ272" s="8"/>
      <c r="CA272" s="8"/>
      <c r="CB272" s="8"/>
      <c r="CC272" s="8"/>
      <c r="CD272" s="8"/>
      <c r="CK272" s="8"/>
      <c r="CL272" s="8"/>
      <c r="CM272" s="8"/>
      <c r="CN272" s="8"/>
      <c r="CO272" s="8"/>
      <c r="CP272" s="8"/>
      <c r="CW272" s="8"/>
      <c r="CX272" s="8"/>
      <c r="CY272" s="8"/>
      <c r="CZ272" s="8"/>
      <c r="DA272" s="8"/>
      <c r="DB272" s="8"/>
      <c r="DI272" s="8"/>
      <c r="DJ272" s="8"/>
      <c r="DK272" s="8"/>
      <c r="DL272" s="8"/>
      <c r="DM272" s="8"/>
      <c r="DN272" s="8"/>
      <c r="DU272" s="8"/>
      <c r="DV272" s="8"/>
      <c r="DW272" s="8"/>
      <c r="DX272" s="8"/>
      <c r="DY272" s="8"/>
      <c r="DZ272" s="8"/>
      <c r="EG272" s="8"/>
      <c r="EH272" s="8"/>
      <c r="EI272" s="8"/>
      <c r="EJ272" s="8"/>
      <c r="EK272" s="8"/>
      <c r="EL272" s="8"/>
      <c r="ES272" s="8"/>
      <c r="ET272" s="8"/>
      <c r="EU272" s="8"/>
      <c r="EV272" s="8"/>
      <c r="EW272" s="8"/>
      <c r="EX272" s="8"/>
      <c r="FE272" s="8"/>
      <c r="FF272" s="8"/>
      <c r="FG272" s="8"/>
      <c r="FH272" s="8"/>
      <c r="FI272" s="8"/>
      <c r="FJ272" s="8"/>
      <c r="FQ272" s="8"/>
      <c r="FR272" s="8"/>
      <c r="FS272" s="8"/>
      <c r="FT272" s="8"/>
      <c r="FU272" s="8"/>
      <c r="FV272" s="8"/>
      <c r="GC272" s="8"/>
      <c r="GD272" s="8"/>
      <c r="GE272" s="8"/>
      <c r="GF272" s="8"/>
      <c r="GG272" s="8"/>
      <c r="GH272" s="8"/>
      <c r="GO272" s="8"/>
      <c r="GP272" s="8"/>
      <c r="GQ272" s="8"/>
      <c r="GR272" s="8"/>
      <c r="GS272" s="8"/>
      <c r="GT272" s="8"/>
      <c r="HA272" s="8"/>
      <c r="HB272" s="8"/>
      <c r="HC272" s="8"/>
      <c r="HD272" s="8"/>
      <c r="HE272" s="8"/>
      <c r="HF272" s="8"/>
      <c r="HM272" s="8"/>
      <c r="HN272" s="8"/>
      <c r="HO272" s="8"/>
      <c r="HP272" s="8"/>
      <c r="HQ272" s="8"/>
      <c r="HR272" s="8"/>
      <c r="HY272" s="8"/>
      <c r="HZ272" s="8"/>
      <c r="IA272" s="8"/>
      <c r="IB272" s="8"/>
      <c r="IC272" s="8"/>
      <c r="ID272" s="8"/>
    </row>
    <row r="273" spans="1:238" ht="12.75">
      <c r="A273" s="9"/>
      <c r="B273" s="11"/>
      <c r="C273" s="11"/>
      <c r="D273" s="8"/>
      <c r="E273" s="11"/>
      <c r="F273" s="11"/>
      <c r="G273" s="11"/>
      <c r="H273" s="11"/>
      <c r="I273" s="11"/>
      <c r="J273" s="11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M273" s="8"/>
      <c r="BN273" s="8"/>
      <c r="BO273" s="8"/>
      <c r="BP273" s="8"/>
      <c r="BQ273" s="8"/>
      <c r="BR273" s="8"/>
      <c r="BY273" s="8"/>
      <c r="BZ273" s="8"/>
      <c r="CA273" s="8"/>
      <c r="CB273" s="8"/>
      <c r="CC273" s="8"/>
      <c r="CD273" s="8"/>
      <c r="CK273" s="8"/>
      <c r="CL273" s="8"/>
      <c r="CM273" s="8"/>
      <c r="CN273" s="8"/>
      <c r="CO273" s="8"/>
      <c r="CP273" s="8"/>
      <c r="CW273" s="8"/>
      <c r="CX273" s="8"/>
      <c r="CY273" s="8"/>
      <c r="CZ273" s="8"/>
      <c r="DA273" s="8"/>
      <c r="DB273" s="8"/>
      <c r="DI273" s="8"/>
      <c r="DJ273" s="8"/>
      <c r="DK273" s="8"/>
      <c r="DL273" s="8"/>
      <c r="DM273" s="8"/>
      <c r="DN273" s="8"/>
      <c r="DU273" s="8"/>
      <c r="DV273" s="8"/>
      <c r="DW273" s="8"/>
      <c r="DX273" s="8"/>
      <c r="DY273" s="8"/>
      <c r="DZ273" s="8"/>
      <c r="EG273" s="8"/>
      <c r="EH273" s="8"/>
      <c r="EI273" s="8"/>
      <c r="EJ273" s="8"/>
      <c r="EK273" s="8"/>
      <c r="EL273" s="8"/>
      <c r="ES273" s="8"/>
      <c r="ET273" s="8"/>
      <c r="EU273" s="8"/>
      <c r="EV273" s="8"/>
      <c r="EW273" s="8"/>
      <c r="EX273" s="8"/>
      <c r="FE273" s="8"/>
      <c r="FF273" s="8"/>
      <c r="FG273" s="8"/>
      <c r="FH273" s="8"/>
      <c r="FI273" s="8"/>
      <c r="FJ273" s="8"/>
      <c r="FQ273" s="8"/>
      <c r="FR273" s="8"/>
      <c r="FS273" s="8"/>
      <c r="FT273" s="8"/>
      <c r="FU273" s="8"/>
      <c r="FV273" s="8"/>
      <c r="GC273" s="8"/>
      <c r="GD273" s="8"/>
      <c r="GE273" s="8"/>
      <c r="GF273" s="8"/>
      <c r="GG273" s="8"/>
      <c r="GH273" s="8"/>
      <c r="GO273" s="8"/>
      <c r="GP273" s="8"/>
      <c r="GQ273" s="8"/>
      <c r="GR273" s="8"/>
      <c r="GS273" s="8"/>
      <c r="GT273" s="8"/>
      <c r="HA273" s="8"/>
      <c r="HB273" s="8"/>
      <c r="HC273" s="8"/>
      <c r="HD273" s="8"/>
      <c r="HE273" s="8"/>
      <c r="HF273" s="8"/>
      <c r="HM273" s="8"/>
      <c r="HN273" s="8"/>
      <c r="HO273" s="8"/>
      <c r="HP273" s="8"/>
      <c r="HQ273" s="8"/>
      <c r="HR273" s="8"/>
      <c r="HY273" s="8"/>
      <c r="HZ273" s="8"/>
      <c r="IA273" s="8"/>
      <c r="IB273" s="8"/>
      <c r="IC273" s="8"/>
      <c r="ID273" s="8"/>
    </row>
    <row r="274" spans="1:238" ht="12.75">
      <c r="A274" s="9"/>
      <c r="B274" s="11"/>
      <c r="C274" s="11"/>
      <c r="D274" s="8"/>
      <c r="E274" s="11"/>
      <c r="F274" s="11"/>
      <c r="G274" s="11"/>
      <c r="H274" s="11"/>
      <c r="I274" s="11"/>
      <c r="J274" s="11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M274" s="8"/>
      <c r="BN274" s="8"/>
      <c r="BO274" s="8"/>
      <c r="BP274" s="8"/>
      <c r="BQ274" s="8"/>
      <c r="BR274" s="8"/>
      <c r="BY274" s="8"/>
      <c r="BZ274" s="8"/>
      <c r="CA274" s="8"/>
      <c r="CB274" s="8"/>
      <c r="CC274" s="8"/>
      <c r="CD274" s="8"/>
      <c r="CK274" s="8"/>
      <c r="CL274" s="8"/>
      <c r="CM274" s="8"/>
      <c r="CN274" s="8"/>
      <c r="CO274" s="8"/>
      <c r="CP274" s="8"/>
      <c r="CW274" s="8"/>
      <c r="CX274" s="8"/>
      <c r="CY274" s="8"/>
      <c r="CZ274" s="8"/>
      <c r="DA274" s="8"/>
      <c r="DB274" s="8"/>
      <c r="DI274" s="8"/>
      <c r="DJ274" s="8"/>
      <c r="DK274" s="8"/>
      <c r="DL274" s="8"/>
      <c r="DM274" s="8"/>
      <c r="DN274" s="8"/>
      <c r="DU274" s="8"/>
      <c r="DV274" s="8"/>
      <c r="DW274" s="8"/>
      <c r="DX274" s="8"/>
      <c r="DY274" s="8"/>
      <c r="DZ274" s="8"/>
      <c r="EG274" s="8"/>
      <c r="EH274" s="8"/>
      <c r="EI274" s="8"/>
      <c r="EJ274" s="8"/>
      <c r="EK274" s="8"/>
      <c r="EL274" s="8"/>
      <c r="ES274" s="8"/>
      <c r="ET274" s="8"/>
      <c r="EU274" s="8"/>
      <c r="EV274" s="8"/>
      <c r="EW274" s="8"/>
      <c r="EX274" s="8"/>
      <c r="FE274" s="8"/>
      <c r="FF274" s="8"/>
      <c r="FG274" s="8"/>
      <c r="FH274" s="8"/>
      <c r="FI274" s="8"/>
      <c r="FJ274" s="8"/>
      <c r="FQ274" s="8"/>
      <c r="FR274" s="8"/>
      <c r="FS274" s="8"/>
      <c r="FT274" s="8"/>
      <c r="FU274" s="8"/>
      <c r="FV274" s="8"/>
      <c r="GC274" s="8"/>
      <c r="GD274" s="8"/>
      <c r="GE274" s="8"/>
      <c r="GF274" s="8"/>
      <c r="GG274" s="8"/>
      <c r="GH274" s="8"/>
      <c r="GO274" s="8"/>
      <c r="GP274" s="8"/>
      <c r="GQ274" s="8"/>
      <c r="GR274" s="8"/>
      <c r="GS274" s="8"/>
      <c r="GT274" s="8"/>
      <c r="HA274" s="8"/>
      <c r="HB274" s="8"/>
      <c r="HC274" s="8"/>
      <c r="HD274" s="8"/>
      <c r="HE274" s="8"/>
      <c r="HF274" s="8"/>
      <c r="HM274" s="8"/>
      <c r="HN274" s="8"/>
      <c r="HO274" s="8"/>
      <c r="HP274" s="8"/>
      <c r="HQ274" s="8"/>
      <c r="HR274" s="8"/>
      <c r="HY274" s="8"/>
      <c r="HZ274" s="8"/>
      <c r="IA274" s="8"/>
      <c r="IB274" s="8"/>
      <c r="IC274" s="8"/>
      <c r="ID274" s="8"/>
    </row>
    <row r="275" spans="1:238" ht="12.75">
      <c r="A275" s="9"/>
      <c r="B275" s="11"/>
      <c r="C275" s="11"/>
      <c r="D275" s="8"/>
      <c r="E275" s="11"/>
      <c r="F275" s="11"/>
      <c r="G275" s="11"/>
      <c r="H275" s="11"/>
      <c r="I275" s="11"/>
      <c r="J275" s="11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M275" s="8"/>
      <c r="BN275" s="8"/>
      <c r="BO275" s="8"/>
      <c r="BP275" s="8"/>
      <c r="BQ275" s="8"/>
      <c r="BR275" s="8"/>
      <c r="BY275" s="8"/>
      <c r="BZ275" s="8"/>
      <c r="CA275" s="8"/>
      <c r="CB275" s="8"/>
      <c r="CC275" s="8"/>
      <c r="CD275" s="8"/>
      <c r="CK275" s="8"/>
      <c r="CL275" s="8"/>
      <c r="CM275" s="8"/>
      <c r="CN275" s="8"/>
      <c r="CO275" s="8"/>
      <c r="CP275" s="8"/>
      <c r="CW275" s="8"/>
      <c r="CX275" s="8"/>
      <c r="CY275" s="8"/>
      <c r="CZ275" s="8"/>
      <c r="DA275" s="8"/>
      <c r="DB275" s="8"/>
      <c r="DI275" s="8"/>
      <c r="DJ275" s="8"/>
      <c r="DK275" s="8"/>
      <c r="DL275" s="8"/>
      <c r="DM275" s="8"/>
      <c r="DN275" s="8"/>
      <c r="DU275" s="8"/>
      <c r="DV275" s="8"/>
      <c r="DW275" s="8"/>
      <c r="DX275" s="8"/>
      <c r="DY275" s="8"/>
      <c r="DZ275" s="8"/>
      <c r="EG275" s="8"/>
      <c r="EH275" s="8"/>
      <c r="EI275" s="8"/>
      <c r="EJ275" s="8"/>
      <c r="EK275" s="8"/>
      <c r="EL275" s="8"/>
      <c r="ES275" s="8"/>
      <c r="ET275" s="8"/>
      <c r="EU275" s="8"/>
      <c r="EV275" s="8"/>
      <c r="EW275" s="8"/>
      <c r="EX275" s="8"/>
      <c r="FE275" s="8"/>
      <c r="FF275" s="8"/>
      <c r="FG275" s="8"/>
      <c r="FH275" s="8"/>
      <c r="FI275" s="8"/>
      <c r="FJ275" s="8"/>
      <c r="FQ275" s="8"/>
      <c r="FR275" s="8"/>
      <c r="FS275" s="8"/>
      <c r="FT275" s="8"/>
      <c r="FU275" s="8"/>
      <c r="FV275" s="8"/>
      <c r="GC275" s="8"/>
      <c r="GD275" s="8"/>
      <c r="GE275" s="8"/>
      <c r="GF275" s="8"/>
      <c r="GG275" s="8"/>
      <c r="GH275" s="8"/>
      <c r="GO275" s="8"/>
      <c r="GP275" s="8"/>
      <c r="GQ275" s="8"/>
      <c r="GR275" s="8"/>
      <c r="GS275" s="8"/>
      <c r="GT275" s="8"/>
      <c r="HA275" s="8"/>
      <c r="HB275" s="8"/>
      <c r="HC275" s="8"/>
      <c r="HD275" s="8"/>
      <c r="HE275" s="8"/>
      <c r="HF275" s="8"/>
      <c r="HM275" s="8"/>
      <c r="HN275" s="8"/>
      <c r="HO275" s="8"/>
      <c r="HP275" s="8"/>
      <c r="HQ275" s="8"/>
      <c r="HR275" s="8"/>
      <c r="HY275" s="8"/>
      <c r="HZ275" s="8"/>
      <c r="IA275" s="8"/>
      <c r="IB275" s="8"/>
      <c r="IC275" s="8"/>
      <c r="ID275" s="8"/>
    </row>
    <row r="276" spans="1:238" ht="12.75">
      <c r="A276" s="9"/>
      <c r="B276" s="11"/>
      <c r="C276" s="11"/>
      <c r="D276" s="8"/>
      <c r="E276" s="11"/>
      <c r="F276" s="11"/>
      <c r="G276" s="11"/>
      <c r="H276" s="11"/>
      <c r="I276" s="11"/>
      <c r="J276" s="11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M276" s="8"/>
      <c r="BN276" s="8"/>
      <c r="BO276" s="8"/>
      <c r="BP276" s="8"/>
      <c r="BQ276" s="8"/>
      <c r="BR276" s="8"/>
      <c r="BY276" s="8"/>
      <c r="BZ276" s="8"/>
      <c r="CA276" s="8"/>
      <c r="CB276" s="8"/>
      <c r="CC276" s="8"/>
      <c r="CD276" s="8"/>
      <c r="CK276" s="8"/>
      <c r="CL276" s="8"/>
      <c r="CM276" s="8"/>
      <c r="CN276" s="8"/>
      <c r="CO276" s="8"/>
      <c r="CP276" s="8"/>
      <c r="CW276" s="8"/>
      <c r="CX276" s="8"/>
      <c r="CY276" s="8"/>
      <c r="CZ276" s="8"/>
      <c r="DA276" s="8"/>
      <c r="DB276" s="8"/>
      <c r="DI276" s="8"/>
      <c r="DJ276" s="8"/>
      <c r="DK276" s="8"/>
      <c r="DL276" s="8"/>
      <c r="DM276" s="8"/>
      <c r="DN276" s="8"/>
      <c r="DU276" s="8"/>
      <c r="DV276" s="8"/>
      <c r="DW276" s="8"/>
      <c r="DX276" s="8"/>
      <c r="DY276" s="8"/>
      <c r="DZ276" s="8"/>
      <c r="EG276" s="8"/>
      <c r="EH276" s="8"/>
      <c r="EI276" s="8"/>
      <c r="EJ276" s="8"/>
      <c r="EK276" s="8"/>
      <c r="EL276" s="8"/>
      <c r="ES276" s="8"/>
      <c r="ET276" s="8"/>
      <c r="EU276" s="8"/>
      <c r="EV276" s="8"/>
      <c r="EW276" s="8"/>
      <c r="EX276" s="8"/>
      <c r="FE276" s="8"/>
      <c r="FF276" s="8"/>
      <c r="FG276" s="8"/>
      <c r="FH276" s="8"/>
      <c r="FI276" s="8"/>
      <c r="FJ276" s="8"/>
      <c r="FQ276" s="8"/>
      <c r="FR276" s="8"/>
      <c r="FS276" s="8"/>
      <c r="FT276" s="8"/>
      <c r="FU276" s="8"/>
      <c r="FV276" s="8"/>
      <c r="GC276" s="8"/>
      <c r="GD276" s="8"/>
      <c r="GE276" s="8"/>
      <c r="GF276" s="8"/>
      <c r="GG276" s="8"/>
      <c r="GH276" s="8"/>
      <c r="GO276" s="8"/>
      <c r="GP276" s="8"/>
      <c r="GQ276" s="8"/>
      <c r="GR276" s="8"/>
      <c r="GS276" s="8"/>
      <c r="GT276" s="8"/>
      <c r="HA276" s="8"/>
      <c r="HB276" s="8"/>
      <c r="HC276" s="8"/>
      <c r="HD276" s="8"/>
      <c r="HE276" s="8"/>
      <c r="HF276" s="8"/>
      <c r="HM276" s="8"/>
      <c r="HN276" s="8"/>
      <c r="HO276" s="8"/>
      <c r="HP276" s="8"/>
      <c r="HQ276" s="8"/>
      <c r="HR276" s="8"/>
      <c r="HY276" s="8"/>
      <c r="HZ276" s="8"/>
      <c r="IA276" s="8"/>
      <c r="IB276" s="8"/>
      <c r="IC276" s="8"/>
      <c r="ID276" s="8"/>
    </row>
    <row r="277" spans="1:238" ht="12.75">
      <c r="A277" s="9"/>
      <c r="B277" s="11"/>
      <c r="C277" s="11"/>
      <c r="D277" s="8"/>
      <c r="E277" s="11"/>
      <c r="F277" s="11"/>
      <c r="G277" s="11"/>
      <c r="H277" s="11"/>
      <c r="I277" s="11"/>
      <c r="J277" s="11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M277" s="8"/>
      <c r="BN277" s="8"/>
      <c r="BO277" s="8"/>
      <c r="BP277" s="8"/>
      <c r="BQ277" s="8"/>
      <c r="BR277" s="8"/>
      <c r="BY277" s="8"/>
      <c r="BZ277" s="8"/>
      <c r="CA277" s="8"/>
      <c r="CB277" s="8"/>
      <c r="CC277" s="8"/>
      <c r="CD277" s="8"/>
      <c r="CK277" s="8"/>
      <c r="CL277" s="8"/>
      <c r="CM277" s="8"/>
      <c r="CN277" s="8"/>
      <c r="CO277" s="8"/>
      <c r="CP277" s="8"/>
      <c r="CW277" s="8"/>
      <c r="CX277" s="8"/>
      <c r="CY277" s="8"/>
      <c r="CZ277" s="8"/>
      <c r="DA277" s="8"/>
      <c r="DB277" s="8"/>
      <c r="DI277" s="8"/>
      <c r="DJ277" s="8"/>
      <c r="DK277" s="8"/>
      <c r="DL277" s="8"/>
      <c r="DM277" s="8"/>
      <c r="DN277" s="8"/>
      <c r="DU277" s="8"/>
      <c r="DV277" s="8"/>
      <c r="DW277" s="8"/>
      <c r="DX277" s="8"/>
      <c r="DY277" s="8"/>
      <c r="DZ277" s="8"/>
      <c r="EG277" s="8"/>
      <c r="EH277" s="8"/>
      <c r="EI277" s="8"/>
      <c r="EJ277" s="8"/>
      <c r="EK277" s="8"/>
      <c r="EL277" s="8"/>
      <c r="ES277" s="8"/>
      <c r="ET277" s="8"/>
      <c r="EU277" s="8"/>
      <c r="EV277" s="8"/>
      <c r="EW277" s="8"/>
      <c r="EX277" s="8"/>
      <c r="FE277" s="8"/>
      <c r="FF277" s="8"/>
      <c r="FG277" s="8"/>
      <c r="FH277" s="8"/>
      <c r="FI277" s="8"/>
      <c r="FJ277" s="8"/>
      <c r="FQ277" s="8"/>
      <c r="FR277" s="8"/>
      <c r="FS277" s="8"/>
      <c r="FT277" s="8"/>
      <c r="FU277" s="8"/>
      <c r="FV277" s="8"/>
      <c r="GC277" s="8"/>
      <c r="GD277" s="8"/>
      <c r="GE277" s="8"/>
      <c r="GF277" s="8"/>
      <c r="GG277" s="8"/>
      <c r="GH277" s="8"/>
      <c r="GO277" s="8"/>
      <c r="GP277" s="8"/>
      <c r="GQ277" s="8"/>
      <c r="GR277" s="8"/>
      <c r="GS277" s="8"/>
      <c r="GT277" s="8"/>
      <c r="HA277" s="8"/>
      <c r="HB277" s="8"/>
      <c r="HC277" s="8"/>
      <c r="HD277" s="8"/>
      <c r="HE277" s="8"/>
      <c r="HF277" s="8"/>
      <c r="HM277" s="8"/>
      <c r="HN277" s="8"/>
      <c r="HO277" s="8"/>
      <c r="HP277" s="8"/>
      <c r="HQ277" s="8"/>
      <c r="HR277" s="8"/>
      <c r="HY277" s="8"/>
      <c r="HZ277" s="8"/>
      <c r="IA277" s="8"/>
      <c r="IB277" s="8"/>
      <c r="IC277" s="8"/>
      <c r="ID277" s="8"/>
    </row>
    <row r="278" spans="1:238" ht="12.75">
      <c r="A278" s="9"/>
      <c r="B278" s="11"/>
      <c r="C278" s="11"/>
      <c r="D278" s="8"/>
      <c r="E278" s="11"/>
      <c r="F278" s="11"/>
      <c r="G278" s="11"/>
      <c r="H278" s="11"/>
      <c r="I278" s="11"/>
      <c r="J278" s="11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M278" s="8"/>
      <c r="BN278" s="8"/>
      <c r="BO278" s="8"/>
      <c r="BP278" s="8"/>
      <c r="BQ278" s="8"/>
      <c r="BR278" s="8"/>
      <c r="BY278" s="8"/>
      <c r="BZ278" s="8"/>
      <c r="CA278" s="8"/>
      <c r="CB278" s="8"/>
      <c r="CC278" s="8"/>
      <c r="CD278" s="8"/>
      <c r="CK278" s="8"/>
      <c r="CL278" s="8"/>
      <c r="CM278" s="8"/>
      <c r="CN278" s="8"/>
      <c r="CO278" s="8"/>
      <c r="CP278" s="8"/>
      <c r="CW278" s="8"/>
      <c r="CX278" s="8"/>
      <c r="CY278" s="8"/>
      <c r="CZ278" s="8"/>
      <c r="DA278" s="8"/>
      <c r="DB278" s="8"/>
      <c r="DI278" s="8"/>
      <c r="DJ278" s="8"/>
      <c r="DK278" s="8"/>
      <c r="DL278" s="8"/>
      <c r="DM278" s="8"/>
      <c r="DN278" s="8"/>
      <c r="DU278" s="8"/>
      <c r="DV278" s="8"/>
      <c r="DW278" s="8"/>
      <c r="DX278" s="8"/>
      <c r="DY278" s="8"/>
      <c r="DZ278" s="8"/>
      <c r="EG278" s="8"/>
      <c r="EH278" s="8"/>
      <c r="EI278" s="8"/>
      <c r="EJ278" s="8"/>
      <c r="EK278" s="8"/>
      <c r="EL278" s="8"/>
      <c r="ES278" s="8"/>
      <c r="ET278" s="8"/>
      <c r="EU278" s="8"/>
      <c r="EV278" s="8"/>
      <c r="EW278" s="8"/>
      <c r="EX278" s="8"/>
      <c r="FE278" s="8"/>
      <c r="FF278" s="8"/>
      <c r="FG278" s="8"/>
      <c r="FH278" s="8"/>
      <c r="FI278" s="8"/>
      <c r="FJ278" s="8"/>
      <c r="FQ278" s="8"/>
      <c r="FR278" s="8"/>
      <c r="FS278" s="8"/>
      <c r="FT278" s="8"/>
      <c r="FU278" s="8"/>
      <c r="FV278" s="8"/>
      <c r="GC278" s="8"/>
      <c r="GD278" s="8"/>
      <c r="GE278" s="8"/>
      <c r="GF278" s="8"/>
      <c r="GG278" s="8"/>
      <c r="GH278" s="8"/>
      <c r="GO278" s="8"/>
      <c r="GP278" s="8"/>
      <c r="GQ278" s="8"/>
      <c r="GR278" s="8"/>
      <c r="GS278" s="8"/>
      <c r="GT278" s="8"/>
      <c r="HA278" s="8"/>
      <c r="HB278" s="8"/>
      <c r="HC278" s="8"/>
      <c r="HD278" s="8"/>
      <c r="HE278" s="8"/>
      <c r="HF278" s="8"/>
      <c r="HM278" s="8"/>
      <c r="HN278" s="8"/>
      <c r="HO278" s="8"/>
      <c r="HP278" s="8"/>
      <c r="HQ278" s="8"/>
      <c r="HR278" s="8"/>
      <c r="HY278" s="8"/>
      <c r="HZ278" s="8"/>
      <c r="IA278" s="8"/>
      <c r="IB278" s="8"/>
      <c r="IC278" s="8"/>
      <c r="ID278" s="8"/>
    </row>
    <row r="279" spans="1:238" ht="12.75">
      <c r="A279" s="9"/>
      <c r="B279" s="11"/>
      <c r="C279" s="11"/>
      <c r="D279" s="8"/>
      <c r="E279" s="11"/>
      <c r="F279" s="11"/>
      <c r="G279" s="11"/>
      <c r="H279" s="11"/>
      <c r="I279" s="11"/>
      <c r="J279" s="11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M279" s="8"/>
      <c r="BN279" s="8"/>
      <c r="BO279" s="8"/>
      <c r="BP279" s="8"/>
      <c r="BQ279" s="8"/>
      <c r="BR279" s="8"/>
      <c r="BY279" s="8"/>
      <c r="BZ279" s="8"/>
      <c r="CA279" s="8"/>
      <c r="CB279" s="8"/>
      <c r="CC279" s="8"/>
      <c r="CD279" s="8"/>
      <c r="CK279" s="8"/>
      <c r="CL279" s="8"/>
      <c r="CM279" s="8"/>
      <c r="CN279" s="8"/>
      <c r="CO279" s="8"/>
      <c r="CP279" s="8"/>
      <c r="CW279" s="8"/>
      <c r="CX279" s="8"/>
      <c r="CY279" s="8"/>
      <c r="CZ279" s="8"/>
      <c r="DA279" s="8"/>
      <c r="DB279" s="8"/>
      <c r="DI279" s="8"/>
      <c r="DJ279" s="8"/>
      <c r="DK279" s="8"/>
      <c r="DL279" s="8"/>
      <c r="DM279" s="8"/>
      <c r="DN279" s="8"/>
      <c r="DU279" s="8"/>
      <c r="DV279" s="8"/>
      <c r="DW279" s="8"/>
      <c r="DX279" s="8"/>
      <c r="DY279" s="8"/>
      <c r="DZ279" s="8"/>
      <c r="EG279" s="8"/>
      <c r="EH279" s="8"/>
      <c r="EI279" s="8"/>
      <c r="EJ279" s="8"/>
      <c r="EK279" s="8"/>
      <c r="EL279" s="8"/>
      <c r="ES279" s="8"/>
      <c r="ET279" s="8"/>
      <c r="EU279" s="8"/>
      <c r="EV279" s="8"/>
      <c r="EW279" s="8"/>
      <c r="EX279" s="8"/>
      <c r="FE279" s="8"/>
      <c r="FF279" s="8"/>
      <c r="FG279" s="8"/>
      <c r="FH279" s="8"/>
      <c r="FI279" s="8"/>
      <c r="FJ279" s="8"/>
      <c r="FQ279" s="8"/>
      <c r="FR279" s="8"/>
      <c r="FS279" s="8"/>
      <c r="FT279" s="8"/>
      <c r="FU279" s="8"/>
      <c r="FV279" s="8"/>
      <c r="GC279" s="8"/>
      <c r="GD279" s="8"/>
      <c r="GE279" s="8"/>
      <c r="GF279" s="8"/>
      <c r="GG279" s="8"/>
      <c r="GH279" s="8"/>
      <c r="GO279" s="8"/>
      <c r="GP279" s="8"/>
      <c r="GQ279" s="8"/>
      <c r="GR279" s="8"/>
      <c r="GS279" s="8"/>
      <c r="GT279" s="8"/>
      <c r="HA279" s="8"/>
      <c r="HB279" s="8"/>
      <c r="HC279" s="8"/>
      <c r="HD279" s="8"/>
      <c r="HE279" s="8"/>
      <c r="HF279" s="8"/>
      <c r="HM279" s="8"/>
      <c r="HN279" s="8"/>
      <c r="HO279" s="8"/>
      <c r="HP279" s="8"/>
      <c r="HQ279" s="8"/>
      <c r="HR279" s="8"/>
      <c r="HY279" s="8"/>
      <c r="HZ279" s="8"/>
      <c r="IA279" s="8"/>
      <c r="IB279" s="8"/>
      <c r="IC279" s="8"/>
      <c r="ID279" s="8"/>
    </row>
    <row r="280" spans="1:238" ht="12.75">
      <c r="A280" s="9"/>
      <c r="B280" s="11"/>
      <c r="C280" s="11"/>
      <c r="D280" s="8"/>
      <c r="E280" s="11"/>
      <c r="F280" s="11"/>
      <c r="G280" s="11"/>
      <c r="H280" s="11"/>
      <c r="I280" s="11"/>
      <c r="J280" s="11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M280" s="8"/>
      <c r="BN280" s="8"/>
      <c r="BO280" s="8"/>
      <c r="BP280" s="8"/>
      <c r="BQ280" s="8"/>
      <c r="BR280" s="8"/>
      <c r="BY280" s="8"/>
      <c r="BZ280" s="8"/>
      <c r="CA280" s="8"/>
      <c r="CB280" s="8"/>
      <c r="CC280" s="8"/>
      <c r="CD280" s="8"/>
      <c r="CK280" s="8"/>
      <c r="CL280" s="8"/>
      <c r="CM280" s="8"/>
      <c r="CN280" s="8"/>
      <c r="CO280" s="8"/>
      <c r="CP280" s="8"/>
      <c r="CW280" s="8"/>
      <c r="CX280" s="8"/>
      <c r="CY280" s="8"/>
      <c r="CZ280" s="8"/>
      <c r="DA280" s="8"/>
      <c r="DB280" s="8"/>
      <c r="DI280" s="8"/>
      <c r="DJ280" s="8"/>
      <c r="DK280" s="8"/>
      <c r="DL280" s="8"/>
      <c r="DM280" s="8"/>
      <c r="DN280" s="8"/>
      <c r="DU280" s="8"/>
      <c r="DV280" s="8"/>
      <c r="DW280" s="8"/>
      <c r="DX280" s="8"/>
      <c r="DY280" s="8"/>
      <c r="DZ280" s="8"/>
      <c r="EG280" s="8"/>
      <c r="EH280" s="8"/>
      <c r="EI280" s="8"/>
      <c r="EJ280" s="8"/>
      <c r="EK280" s="8"/>
      <c r="EL280" s="8"/>
      <c r="ES280" s="8"/>
      <c r="ET280" s="8"/>
      <c r="EU280" s="8"/>
      <c r="EV280" s="8"/>
      <c r="EW280" s="8"/>
      <c r="EX280" s="8"/>
      <c r="FE280" s="8"/>
      <c r="FF280" s="8"/>
      <c r="FG280" s="8"/>
      <c r="FH280" s="8"/>
      <c r="FI280" s="8"/>
      <c r="FJ280" s="8"/>
      <c r="FQ280" s="8"/>
      <c r="FR280" s="8"/>
      <c r="FS280" s="8"/>
      <c r="FT280" s="8"/>
      <c r="FU280" s="8"/>
      <c r="FV280" s="8"/>
      <c r="GC280" s="8"/>
      <c r="GD280" s="8"/>
      <c r="GE280" s="8"/>
      <c r="GF280" s="8"/>
      <c r="GG280" s="8"/>
      <c r="GH280" s="8"/>
      <c r="GO280" s="8"/>
      <c r="GP280" s="8"/>
      <c r="GQ280" s="8"/>
      <c r="GR280" s="8"/>
      <c r="GS280" s="8"/>
      <c r="GT280" s="8"/>
      <c r="HA280" s="8"/>
      <c r="HB280" s="8"/>
      <c r="HC280" s="8"/>
      <c r="HD280" s="8"/>
      <c r="HE280" s="8"/>
      <c r="HF280" s="8"/>
      <c r="HM280" s="8"/>
      <c r="HN280" s="8"/>
      <c r="HO280" s="8"/>
      <c r="HP280" s="8"/>
      <c r="HQ280" s="8"/>
      <c r="HR280" s="8"/>
      <c r="HY280" s="8"/>
      <c r="HZ280" s="8"/>
      <c r="IA280" s="8"/>
      <c r="IB280" s="8"/>
      <c r="IC280" s="8"/>
      <c r="ID280" s="8"/>
    </row>
    <row r="281" spans="1:238" ht="12.75">
      <c r="A281" s="9"/>
      <c r="B281" s="11"/>
      <c r="C281" s="11"/>
      <c r="D281" s="8"/>
      <c r="E281" s="11"/>
      <c r="F281" s="11"/>
      <c r="G281" s="11"/>
      <c r="H281" s="11"/>
      <c r="I281" s="11"/>
      <c r="J281" s="11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M281" s="8"/>
      <c r="BN281" s="8"/>
      <c r="BO281" s="8"/>
      <c r="BP281" s="8"/>
      <c r="BQ281" s="8"/>
      <c r="BR281" s="8"/>
      <c r="BY281" s="8"/>
      <c r="BZ281" s="8"/>
      <c r="CA281" s="8"/>
      <c r="CB281" s="8"/>
      <c r="CC281" s="8"/>
      <c r="CD281" s="8"/>
      <c r="CK281" s="8"/>
      <c r="CL281" s="8"/>
      <c r="CM281" s="8"/>
      <c r="CN281" s="8"/>
      <c r="CO281" s="8"/>
      <c r="CP281" s="8"/>
      <c r="CW281" s="8"/>
      <c r="CX281" s="8"/>
      <c r="CY281" s="8"/>
      <c r="CZ281" s="8"/>
      <c r="DA281" s="8"/>
      <c r="DB281" s="8"/>
      <c r="DI281" s="8"/>
      <c r="DJ281" s="8"/>
      <c r="DK281" s="8"/>
      <c r="DL281" s="8"/>
      <c r="DM281" s="8"/>
      <c r="DN281" s="8"/>
      <c r="DU281" s="8"/>
      <c r="DV281" s="8"/>
      <c r="DW281" s="8"/>
      <c r="DX281" s="8"/>
      <c r="DY281" s="8"/>
      <c r="DZ281" s="8"/>
      <c r="EG281" s="8"/>
      <c r="EH281" s="8"/>
      <c r="EI281" s="8"/>
      <c r="EJ281" s="8"/>
      <c r="EK281" s="8"/>
      <c r="EL281" s="8"/>
      <c r="ES281" s="8"/>
      <c r="ET281" s="8"/>
      <c r="EU281" s="8"/>
      <c r="EV281" s="8"/>
      <c r="EW281" s="8"/>
      <c r="EX281" s="8"/>
      <c r="FE281" s="8"/>
      <c r="FF281" s="8"/>
      <c r="FG281" s="8"/>
      <c r="FH281" s="8"/>
      <c r="FI281" s="8"/>
      <c r="FJ281" s="8"/>
      <c r="FQ281" s="8"/>
      <c r="FR281" s="8"/>
      <c r="FS281" s="8"/>
      <c r="FT281" s="8"/>
      <c r="FU281" s="8"/>
      <c r="FV281" s="8"/>
      <c r="GC281" s="8"/>
      <c r="GD281" s="8"/>
      <c r="GE281" s="8"/>
      <c r="GF281" s="8"/>
      <c r="GG281" s="8"/>
      <c r="GH281" s="8"/>
      <c r="GO281" s="8"/>
      <c r="GP281" s="8"/>
      <c r="GQ281" s="8"/>
      <c r="GR281" s="8"/>
      <c r="GS281" s="8"/>
      <c r="GT281" s="8"/>
      <c r="HA281" s="8"/>
      <c r="HB281" s="8"/>
      <c r="HC281" s="8"/>
      <c r="HD281" s="8"/>
      <c r="HE281" s="8"/>
      <c r="HF281" s="8"/>
      <c r="HM281" s="8"/>
      <c r="HN281" s="8"/>
      <c r="HO281" s="8"/>
      <c r="HP281" s="8"/>
      <c r="HQ281" s="8"/>
      <c r="HR281" s="8"/>
      <c r="HY281" s="8"/>
      <c r="HZ281" s="8"/>
      <c r="IA281" s="8"/>
      <c r="IB281" s="8"/>
      <c r="IC281" s="8"/>
      <c r="ID281" s="8"/>
    </row>
    <row r="282" spans="1:238" ht="12.75">
      <c r="A282" s="9"/>
      <c r="B282" s="11"/>
      <c r="C282" s="11"/>
      <c r="D282" s="8"/>
      <c r="E282" s="11"/>
      <c r="F282" s="11"/>
      <c r="G282" s="11"/>
      <c r="H282" s="11"/>
      <c r="I282" s="11"/>
      <c r="J282" s="11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M282" s="8"/>
      <c r="BN282" s="8"/>
      <c r="BO282" s="8"/>
      <c r="BP282" s="8"/>
      <c r="BQ282" s="8"/>
      <c r="BR282" s="8"/>
      <c r="BY282" s="8"/>
      <c r="BZ282" s="8"/>
      <c r="CA282" s="8"/>
      <c r="CB282" s="8"/>
      <c r="CC282" s="8"/>
      <c r="CD282" s="8"/>
      <c r="CK282" s="8"/>
      <c r="CL282" s="8"/>
      <c r="CM282" s="8"/>
      <c r="CN282" s="8"/>
      <c r="CO282" s="8"/>
      <c r="CP282" s="8"/>
      <c r="CW282" s="8"/>
      <c r="CX282" s="8"/>
      <c r="CY282" s="8"/>
      <c r="CZ282" s="8"/>
      <c r="DA282" s="8"/>
      <c r="DB282" s="8"/>
      <c r="DI282" s="8"/>
      <c r="DJ282" s="8"/>
      <c r="DK282" s="8"/>
      <c r="DL282" s="8"/>
      <c r="DM282" s="8"/>
      <c r="DN282" s="8"/>
      <c r="DU282" s="8"/>
      <c r="DV282" s="8"/>
      <c r="DW282" s="8"/>
      <c r="DX282" s="8"/>
      <c r="DY282" s="8"/>
      <c r="DZ282" s="8"/>
      <c r="EG282" s="8"/>
      <c r="EH282" s="8"/>
      <c r="EI282" s="8"/>
      <c r="EJ282" s="8"/>
      <c r="EK282" s="8"/>
      <c r="EL282" s="8"/>
      <c r="ES282" s="8"/>
      <c r="ET282" s="8"/>
      <c r="EU282" s="8"/>
      <c r="EV282" s="8"/>
      <c r="EW282" s="8"/>
      <c r="EX282" s="8"/>
      <c r="FE282" s="8"/>
      <c r="FF282" s="8"/>
      <c r="FG282" s="8"/>
      <c r="FH282" s="8"/>
      <c r="FI282" s="8"/>
      <c r="FJ282" s="8"/>
      <c r="FQ282" s="8"/>
      <c r="FR282" s="8"/>
      <c r="FS282" s="8"/>
      <c r="FT282" s="8"/>
      <c r="FU282" s="8"/>
      <c r="FV282" s="8"/>
      <c r="GC282" s="8"/>
      <c r="GD282" s="8"/>
      <c r="GE282" s="8"/>
      <c r="GF282" s="8"/>
      <c r="GG282" s="8"/>
      <c r="GH282" s="8"/>
      <c r="GO282" s="8"/>
      <c r="GP282" s="8"/>
      <c r="GQ282" s="8"/>
      <c r="GR282" s="8"/>
      <c r="GS282" s="8"/>
      <c r="GT282" s="8"/>
      <c r="HA282" s="8"/>
      <c r="HB282" s="8"/>
      <c r="HC282" s="8"/>
      <c r="HD282" s="8"/>
      <c r="HE282" s="8"/>
      <c r="HF282" s="8"/>
      <c r="HM282" s="8"/>
      <c r="HN282" s="8"/>
      <c r="HO282" s="8"/>
      <c r="HP282" s="8"/>
      <c r="HQ282" s="8"/>
      <c r="HR282" s="8"/>
      <c r="HY282" s="8"/>
      <c r="HZ282" s="8"/>
      <c r="IA282" s="8"/>
      <c r="IB282" s="8"/>
      <c r="IC282" s="8"/>
      <c r="ID282" s="8"/>
    </row>
    <row r="283" spans="1:238" ht="12.75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8"/>
      <c r="BF283" s="8"/>
      <c r="BM283" s="8"/>
      <c r="BN283" s="8"/>
      <c r="BO283" s="8"/>
      <c r="BP283" s="8"/>
      <c r="BQ283" s="8"/>
      <c r="BR283" s="8"/>
      <c r="BY283" s="8"/>
      <c r="BZ283" s="8"/>
      <c r="CA283" s="8"/>
      <c r="CB283" s="8"/>
      <c r="CC283" s="8"/>
      <c r="CD283" s="8"/>
      <c r="CK283" s="8"/>
      <c r="CL283" s="8"/>
      <c r="CM283" s="8"/>
      <c r="CN283" s="8"/>
      <c r="CO283" s="8"/>
      <c r="CP283" s="8"/>
      <c r="CW283" s="8"/>
      <c r="CX283" s="8"/>
      <c r="CY283" s="8"/>
      <c r="CZ283" s="8"/>
      <c r="DA283" s="8"/>
      <c r="DB283" s="8"/>
      <c r="DI283" s="8"/>
      <c r="DJ283" s="8"/>
      <c r="DK283" s="8"/>
      <c r="DL283" s="8"/>
      <c r="DM283" s="8"/>
      <c r="DN283" s="8"/>
      <c r="DU283" s="8"/>
      <c r="DV283" s="8"/>
      <c r="DW283" s="8"/>
      <c r="DX283" s="8"/>
      <c r="DY283" s="8"/>
      <c r="DZ283" s="8"/>
      <c r="EG283" s="8"/>
      <c r="EH283" s="8"/>
      <c r="EI283" s="8"/>
      <c r="EJ283" s="8"/>
      <c r="EK283" s="8"/>
      <c r="EL283" s="8"/>
      <c r="ES283" s="8"/>
      <c r="ET283" s="8"/>
      <c r="EU283" s="8"/>
      <c r="EV283" s="8"/>
      <c r="EW283" s="8"/>
      <c r="EX283" s="8"/>
      <c r="FE283" s="8"/>
      <c r="FF283" s="8"/>
      <c r="FG283" s="8"/>
      <c r="FH283" s="8"/>
      <c r="FI283" s="8"/>
      <c r="FJ283" s="8"/>
      <c r="FQ283" s="8"/>
      <c r="FR283" s="8"/>
      <c r="FS283" s="8"/>
      <c r="FT283" s="8"/>
      <c r="FU283" s="8"/>
      <c r="FV283" s="8"/>
      <c r="GC283" s="8"/>
      <c r="GD283" s="8"/>
      <c r="GE283" s="8"/>
      <c r="GF283" s="8"/>
      <c r="GG283" s="8"/>
      <c r="GH283" s="8"/>
      <c r="GO283" s="8"/>
      <c r="GP283" s="8"/>
      <c r="GQ283" s="8"/>
      <c r="GR283" s="8"/>
      <c r="GS283" s="8"/>
      <c r="GT283" s="8"/>
      <c r="HA283" s="8"/>
      <c r="HB283" s="8"/>
      <c r="HC283" s="8"/>
      <c r="HD283" s="8"/>
      <c r="HE283" s="8"/>
      <c r="HF283" s="8"/>
      <c r="HM283" s="8"/>
      <c r="HN283" s="8"/>
      <c r="HO283" s="8"/>
      <c r="HP283" s="8"/>
      <c r="HQ283" s="8"/>
      <c r="HR283" s="8"/>
      <c r="HY283" s="8"/>
      <c r="HZ283" s="8"/>
      <c r="IA283" s="8"/>
      <c r="IB283" s="8"/>
      <c r="IC283" s="8"/>
      <c r="ID283" s="8"/>
    </row>
    <row r="284" spans="1:238" ht="12.75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8"/>
      <c r="BF284" s="8"/>
      <c r="BM284" s="8"/>
      <c r="BN284" s="8"/>
      <c r="BO284" s="8"/>
      <c r="BP284" s="8"/>
      <c r="BQ284" s="8"/>
      <c r="BR284" s="8"/>
      <c r="BY284" s="8"/>
      <c r="BZ284" s="8"/>
      <c r="CA284" s="8"/>
      <c r="CB284" s="8"/>
      <c r="CC284" s="8"/>
      <c r="CD284" s="8"/>
      <c r="CK284" s="8"/>
      <c r="CL284" s="8"/>
      <c r="CM284" s="8"/>
      <c r="CN284" s="8"/>
      <c r="CO284" s="8"/>
      <c r="CP284" s="8"/>
      <c r="CW284" s="8"/>
      <c r="CX284" s="8"/>
      <c r="CY284" s="8"/>
      <c r="CZ284" s="8"/>
      <c r="DA284" s="8"/>
      <c r="DB284" s="8"/>
      <c r="DI284" s="8"/>
      <c r="DJ284" s="8"/>
      <c r="DK284" s="8"/>
      <c r="DL284" s="8"/>
      <c r="DM284" s="8"/>
      <c r="DN284" s="8"/>
      <c r="DU284" s="8"/>
      <c r="DV284" s="8"/>
      <c r="DW284" s="8"/>
      <c r="DX284" s="8"/>
      <c r="DY284" s="8"/>
      <c r="DZ284" s="8"/>
      <c r="EG284" s="8"/>
      <c r="EH284" s="8"/>
      <c r="EI284" s="8"/>
      <c r="EJ284" s="8"/>
      <c r="EK284" s="8"/>
      <c r="EL284" s="8"/>
      <c r="ES284" s="8"/>
      <c r="ET284" s="8"/>
      <c r="EU284" s="8"/>
      <c r="EV284" s="8"/>
      <c r="EW284" s="8"/>
      <c r="EX284" s="8"/>
      <c r="FE284" s="8"/>
      <c r="FF284" s="8"/>
      <c r="FG284" s="8"/>
      <c r="FH284" s="8"/>
      <c r="FI284" s="8"/>
      <c r="FJ284" s="8"/>
      <c r="FQ284" s="8"/>
      <c r="FR284" s="8"/>
      <c r="FS284" s="8"/>
      <c r="FT284" s="8"/>
      <c r="FU284" s="8"/>
      <c r="FV284" s="8"/>
      <c r="GC284" s="8"/>
      <c r="GD284" s="8"/>
      <c r="GE284" s="8"/>
      <c r="GF284" s="8"/>
      <c r="GG284" s="8"/>
      <c r="GH284" s="8"/>
      <c r="GO284" s="8"/>
      <c r="GP284" s="8"/>
      <c r="GQ284" s="8"/>
      <c r="GR284" s="8"/>
      <c r="GS284" s="8"/>
      <c r="GT284" s="8"/>
      <c r="HA284" s="8"/>
      <c r="HB284" s="8"/>
      <c r="HC284" s="8"/>
      <c r="HD284" s="8"/>
      <c r="HE284" s="8"/>
      <c r="HF284" s="8"/>
      <c r="HM284" s="8"/>
      <c r="HN284" s="8"/>
      <c r="HO284" s="8"/>
      <c r="HP284" s="8"/>
      <c r="HQ284" s="8"/>
      <c r="HR284" s="8"/>
      <c r="HY284" s="8"/>
      <c r="HZ284" s="8"/>
      <c r="IA284" s="8"/>
      <c r="IB284" s="8"/>
      <c r="IC284" s="8"/>
      <c r="ID284" s="8"/>
    </row>
    <row r="285" spans="1:238" ht="12.75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8"/>
      <c r="BF285" s="8"/>
      <c r="BM285" s="8"/>
      <c r="BN285" s="8"/>
      <c r="BO285" s="8"/>
      <c r="BP285" s="8"/>
      <c r="BQ285" s="8"/>
      <c r="BR285" s="8"/>
      <c r="BY285" s="8"/>
      <c r="BZ285" s="8"/>
      <c r="CA285" s="8"/>
      <c r="CB285" s="8"/>
      <c r="CC285" s="8"/>
      <c r="CD285" s="8"/>
      <c r="CK285" s="8"/>
      <c r="CL285" s="8"/>
      <c r="CM285" s="8"/>
      <c r="CN285" s="8"/>
      <c r="CO285" s="8"/>
      <c r="CP285" s="8"/>
      <c r="CW285" s="8"/>
      <c r="CX285" s="8"/>
      <c r="CY285" s="8"/>
      <c r="CZ285" s="8"/>
      <c r="DA285" s="8"/>
      <c r="DB285" s="8"/>
      <c r="DI285" s="8"/>
      <c r="DJ285" s="8"/>
      <c r="DK285" s="8"/>
      <c r="DL285" s="8"/>
      <c r="DM285" s="8"/>
      <c r="DN285" s="8"/>
      <c r="DU285" s="8"/>
      <c r="DV285" s="8"/>
      <c r="DW285" s="8"/>
      <c r="DX285" s="8"/>
      <c r="DY285" s="8"/>
      <c r="DZ285" s="8"/>
      <c r="EG285" s="8"/>
      <c r="EH285" s="8"/>
      <c r="EI285" s="8"/>
      <c r="EJ285" s="8"/>
      <c r="EK285" s="8"/>
      <c r="EL285" s="8"/>
      <c r="ES285" s="8"/>
      <c r="ET285" s="8"/>
      <c r="EU285" s="8"/>
      <c r="EV285" s="8"/>
      <c r="EW285" s="8"/>
      <c r="EX285" s="8"/>
      <c r="FE285" s="8"/>
      <c r="FF285" s="8"/>
      <c r="FG285" s="8"/>
      <c r="FH285" s="8"/>
      <c r="FI285" s="8"/>
      <c r="FJ285" s="8"/>
      <c r="FQ285" s="8"/>
      <c r="FR285" s="8"/>
      <c r="FS285" s="8"/>
      <c r="FT285" s="8"/>
      <c r="FU285" s="8"/>
      <c r="FV285" s="8"/>
      <c r="GC285" s="8"/>
      <c r="GD285" s="8"/>
      <c r="GE285" s="8"/>
      <c r="GF285" s="8"/>
      <c r="GG285" s="8"/>
      <c r="GH285" s="8"/>
      <c r="GO285" s="8"/>
      <c r="GP285" s="8"/>
      <c r="GQ285" s="8"/>
      <c r="GR285" s="8"/>
      <c r="GS285" s="8"/>
      <c r="GT285" s="8"/>
      <c r="HA285" s="8"/>
      <c r="HB285" s="8"/>
      <c r="HC285" s="8"/>
      <c r="HD285" s="8"/>
      <c r="HE285" s="8"/>
      <c r="HF285" s="8"/>
      <c r="HM285" s="8"/>
      <c r="HN285" s="8"/>
      <c r="HO285" s="8"/>
      <c r="HP285" s="8"/>
      <c r="HQ285" s="8"/>
      <c r="HR285" s="8"/>
      <c r="HY285" s="8"/>
      <c r="HZ285" s="8"/>
      <c r="IA285" s="8"/>
      <c r="IB285" s="8"/>
      <c r="IC285" s="8"/>
      <c r="ID285" s="8"/>
    </row>
    <row r="286" spans="1:238" ht="12.75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8"/>
      <c r="BF286" s="8"/>
      <c r="BM286" s="8"/>
      <c r="BN286" s="8"/>
      <c r="BO286" s="8"/>
      <c r="BP286" s="8"/>
      <c r="BQ286" s="8"/>
      <c r="BR286" s="8"/>
      <c r="BY286" s="8"/>
      <c r="BZ286" s="8"/>
      <c r="CA286" s="8"/>
      <c r="CB286" s="8"/>
      <c r="CC286" s="8"/>
      <c r="CD286" s="8"/>
      <c r="CK286" s="8"/>
      <c r="CL286" s="8"/>
      <c r="CM286" s="8"/>
      <c r="CN286" s="8"/>
      <c r="CO286" s="8"/>
      <c r="CP286" s="8"/>
      <c r="CW286" s="8"/>
      <c r="CX286" s="8"/>
      <c r="CY286" s="8"/>
      <c r="CZ286" s="8"/>
      <c r="DA286" s="8"/>
      <c r="DB286" s="8"/>
      <c r="DI286" s="8"/>
      <c r="DJ286" s="8"/>
      <c r="DK286" s="8"/>
      <c r="DL286" s="8"/>
      <c r="DM286" s="8"/>
      <c r="DN286" s="8"/>
      <c r="DU286" s="8"/>
      <c r="DV286" s="8"/>
      <c r="DW286" s="8"/>
      <c r="DX286" s="8"/>
      <c r="DY286" s="8"/>
      <c r="DZ286" s="8"/>
      <c r="EG286" s="8"/>
      <c r="EH286" s="8"/>
      <c r="EI286" s="8"/>
      <c r="EJ286" s="8"/>
      <c r="EK286" s="8"/>
      <c r="EL286" s="8"/>
      <c r="ES286" s="8"/>
      <c r="ET286" s="8"/>
      <c r="EU286" s="8"/>
      <c r="EV286" s="8"/>
      <c r="EW286" s="8"/>
      <c r="EX286" s="8"/>
      <c r="FE286" s="8"/>
      <c r="FF286" s="8"/>
      <c r="FG286" s="8"/>
      <c r="FH286" s="8"/>
      <c r="FI286" s="8"/>
      <c r="FJ286" s="8"/>
      <c r="FQ286" s="8"/>
      <c r="FR286" s="8"/>
      <c r="FS286" s="8"/>
      <c r="FT286" s="8"/>
      <c r="FU286" s="8"/>
      <c r="FV286" s="8"/>
      <c r="GC286" s="8"/>
      <c r="GD286" s="8"/>
      <c r="GE286" s="8"/>
      <c r="GF286" s="8"/>
      <c r="GG286" s="8"/>
      <c r="GH286" s="8"/>
      <c r="GO286" s="8"/>
      <c r="GP286" s="8"/>
      <c r="GQ286" s="8"/>
      <c r="GR286" s="8"/>
      <c r="GS286" s="8"/>
      <c r="GT286" s="8"/>
      <c r="HA286" s="8"/>
      <c r="HB286" s="8"/>
      <c r="HC286" s="8"/>
      <c r="HD286" s="8"/>
      <c r="HE286" s="8"/>
      <c r="HF286" s="8"/>
      <c r="HM286" s="8"/>
      <c r="HN286" s="8"/>
      <c r="HO286" s="8"/>
      <c r="HP286" s="8"/>
      <c r="HQ286" s="8"/>
      <c r="HR286" s="8"/>
      <c r="HY286" s="8"/>
      <c r="HZ286" s="8"/>
      <c r="IA286" s="8"/>
      <c r="IB286" s="8"/>
      <c r="IC286" s="8"/>
      <c r="ID286" s="8"/>
    </row>
    <row r="287" spans="1:238" ht="12.75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8"/>
      <c r="BF287" s="8"/>
      <c r="BM287" s="8"/>
      <c r="BN287" s="8"/>
      <c r="BO287" s="8"/>
      <c r="BP287" s="8"/>
      <c r="BQ287" s="8"/>
      <c r="BR287" s="8"/>
      <c r="BY287" s="8"/>
      <c r="BZ287" s="8"/>
      <c r="CA287" s="8"/>
      <c r="CB287" s="8"/>
      <c r="CC287" s="8"/>
      <c r="CD287" s="8"/>
      <c r="CK287" s="8"/>
      <c r="CL287" s="8"/>
      <c r="CM287" s="8"/>
      <c r="CN287" s="8"/>
      <c r="CO287" s="8"/>
      <c r="CP287" s="8"/>
      <c r="CW287" s="8"/>
      <c r="CX287" s="8"/>
      <c r="CY287" s="8"/>
      <c r="CZ287" s="8"/>
      <c r="DA287" s="8"/>
      <c r="DB287" s="8"/>
      <c r="DI287" s="8"/>
      <c r="DJ287" s="8"/>
      <c r="DK287" s="8"/>
      <c r="DL287" s="8"/>
      <c r="DM287" s="8"/>
      <c r="DN287" s="8"/>
      <c r="DU287" s="8"/>
      <c r="DV287" s="8"/>
      <c r="DW287" s="8"/>
      <c r="DX287" s="8"/>
      <c r="DY287" s="8"/>
      <c r="DZ287" s="8"/>
      <c r="EG287" s="8"/>
      <c r="EH287" s="8"/>
      <c r="EI287" s="8"/>
      <c r="EJ287" s="8"/>
      <c r="EK287" s="8"/>
      <c r="EL287" s="8"/>
      <c r="ES287" s="8"/>
      <c r="ET287" s="8"/>
      <c r="EU287" s="8"/>
      <c r="EV287" s="8"/>
      <c r="EW287" s="8"/>
      <c r="EX287" s="8"/>
      <c r="FE287" s="8"/>
      <c r="FF287" s="8"/>
      <c r="FG287" s="8"/>
      <c r="FH287" s="8"/>
      <c r="FI287" s="8"/>
      <c r="FJ287" s="8"/>
      <c r="FQ287" s="8"/>
      <c r="FR287" s="8"/>
      <c r="FS287" s="8"/>
      <c r="FT287" s="8"/>
      <c r="FU287" s="8"/>
      <c r="FV287" s="8"/>
      <c r="GC287" s="8"/>
      <c r="GD287" s="8"/>
      <c r="GE287" s="8"/>
      <c r="GF287" s="8"/>
      <c r="GG287" s="8"/>
      <c r="GH287" s="8"/>
      <c r="GO287" s="8"/>
      <c r="GP287" s="8"/>
      <c r="GQ287" s="8"/>
      <c r="GR287" s="8"/>
      <c r="GS287" s="8"/>
      <c r="GT287" s="8"/>
      <c r="HA287" s="8"/>
      <c r="HB287" s="8"/>
      <c r="HC287" s="8"/>
      <c r="HD287" s="8"/>
      <c r="HE287" s="8"/>
      <c r="HF287" s="8"/>
      <c r="HM287" s="8"/>
      <c r="HN287" s="8"/>
      <c r="HO287" s="8"/>
      <c r="HP287" s="8"/>
      <c r="HQ287" s="8"/>
      <c r="HR287" s="8"/>
      <c r="HY287" s="8"/>
      <c r="HZ287" s="8"/>
      <c r="IA287" s="8"/>
      <c r="IB287" s="8"/>
      <c r="IC287" s="8"/>
      <c r="ID287" s="8"/>
    </row>
    <row r="288" spans="1:238" ht="12.75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8"/>
      <c r="BF288" s="8"/>
      <c r="BM288" s="8"/>
      <c r="BN288" s="8"/>
      <c r="BO288" s="8"/>
      <c r="BP288" s="8"/>
      <c r="BQ288" s="8"/>
      <c r="BR288" s="8"/>
      <c r="BY288" s="8"/>
      <c r="BZ288" s="8"/>
      <c r="CA288" s="8"/>
      <c r="CB288" s="8"/>
      <c r="CC288" s="8"/>
      <c r="CD288" s="8"/>
      <c r="CK288" s="8"/>
      <c r="CL288" s="8"/>
      <c r="CM288" s="8"/>
      <c r="CN288" s="8"/>
      <c r="CO288" s="8"/>
      <c r="CP288" s="8"/>
      <c r="CW288" s="8"/>
      <c r="CX288" s="8"/>
      <c r="CY288" s="8"/>
      <c r="CZ288" s="8"/>
      <c r="DA288" s="8"/>
      <c r="DB288" s="8"/>
      <c r="DI288" s="8"/>
      <c r="DJ288" s="8"/>
      <c r="DK288" s="8"/>
      <c r="DL288" s="8"/>
      <c r="DM288" s="8"/>
      <c r="DN288" s="8"/>
      <c r="DU288" s="8"/>
      <c r="DV288" s="8"/>
      <c r="DW288" s="8"/>
      <c r="DX288" s="8"/>
      <c r="DY288" s="8"/>
      <c r="DZ288" s="8"/>
      <c r="EG288" s="8"/>
      <c r="EH288" s="8"/>
      <c r="EI288" s="8"/>
      <c r="EJ288" s="8"/>
      <c r="EK288" s="8"/>
      <c r="EL288" s="8"/>
      <c r="ES288" s="8"/>
      <c r="ET288" s="8"/>
      <c r="EU288" s="8"/>
      <c r="EV288" s="8"/>
      <c r="EW288" s="8"/>
      <c r="EX288" s="8"/>
      <c r="FE288" s="8"/>
      <c r="FF288" s="8"/>
      <c r="FG288" s="8"/>
      <c r="FH288" s="8"/>
      <c r="FI288" s="8"/>
      <c r="FJ288" s="8"/>
      <c r="FQ288" s="8"/>
      <c r="FR288" s="8"/>
      <c r="FS288" s="8"/>
      <c r="FT288" s="8"/>
      <c r="FU288" s="8"/>
      <c r="FV288" s="8"/>
      <c r="GC288" s="8"/>
      <c r="GD288" s="8"/>
      <c r="GE288" s="8"/>
      <c r="GF288" s="8"/>
      <c r="GG288" s="8"/>
      <c r="GH288" s="8"/>
      <c r="GO288" s="8"/>
      <c r="GP288" s="8"/>
      <c r="GQ288" s="8"/>
      <c r="GR288" s="8"/>
      <c r="GS288" s="8"/>
      <c r="GT288" s="8"/>
      <c r="HA288" s="8"/>
      <c r="HB288" s="8"/>
      <c r="HC288" s="8"/>
      <c r="HD288" s="8"/>
      <c r="HE288" s="8"/>
      <c r="HF288" s="8"/>
      <c r="HM288" s="8"/>
      <c r="HN288" s="8"/>
      <c r="HO288" s="8"/>
      <c r="HP288" s="8"/>
      <c r="HQ288" s="8"/>
      <c r="HR288" s="8"/>
      <c r="HY288" s="8"/>
      <c r="HZ288" s="8"/>
      <c r="IA288" s="8"/>
      <c r="IB288" s="8"/>
      <c r="IC288" s="8"/>
      <c r="ID288" s="8"/>
    </row>
    <row r="289" spans="1:238" ht="12.75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8"/>
      <c r="BF289" s="8"/>
      <c r="BM289" s="8"/>
      <c r="BN289" s="8"/>
      <c r="BO289" s="8"/>
      <c r="BP289" s="8"/>
      <c r="BQ289" s="8"/>
      <c r="BR289" s="8"/>
      <c r="BY289" s="8"/>
      <c r="BZ289" s="8"/>
      <c r="CA289" s="8"/>
      <c r="CB289" s="8"/>
      <c r="CC289" s="8"/>
      <c r="CD289" s="8"/>
      <c r="CK289" s="8"/>
      <c r="CL289" s="8"/>
      <c r="CM289" s="8"/>
      <c r="CN289" s="8"/>
      <c r="CO289" s="8"/>
      <c r="CP289" s="8"/>
      <c r="CW289" s="8"/>
      <c r="CX289" s="8"/>
      <c r="CY289" s="8"/>
      <c r="CZ289" s="8"/>
      <c r="DA289" s="8"/>
      <c r="DB289" s="8"/>
      <c r="DI289" s="8"/>
      <c r="DJ289" s="8"/>
      <c r="DK289" s="8"/>
      <c r="DL289" s="8"/>
      <c r="DM289" s="8"/>
      <c r="DN289" s="8"/>
      <c r="DU289" s="8"/>
      <c r="DV289" s="8"/>
      <c r="DW289" s="8"/>
      <c r="DX289" s="8"/>
      <c r="DY289" s="8"/>
      <c r="DZ289" s="8"/>
      <c r="EG289" s="8"/>
      <c r="EH289" s="8"/>
      <c r="EI289" s="8"/>
      <c r="EJ289" s="8"/>
      <c r="EK289" s="8"/>
      <c r="EL289" s="8"/>
      <c r="ES289" s="8"/>
      <c r="ET289" s="8"/>
      <c r="EU289" s="8"/>
      <c r="EV289" s="8"/>
      <c r="EW289" s="8"/>
      <c r="EX289" s="8"/>
      <c r="FE289" s="8"/>
      <c r="FF289" s="8"/>
      <c r="FG289" s="8"/>
      <c r="FH289" s="8"/>
      <c r="FI289" s="8"/>
      <c r="FJ289" s="8"/>
      <c r="FQ289" s="8"/>
      <c r="FR289" s="8"/>
      <c r="FS289" s="8"/>
      <c r="FT289" s="8"/>
      <c r="FU289" s="8"/>
      <c r="FV289" s="8"/>
      <c r="GC289" s="8"/>
      <c r="GD289" s="8"/>
      <c r="GE289" s="8"/>
      <c r="GF289" s="8"/>
      <c r="GG289" s="8"/>
      <c r="GH289" s="8"/>
      <c r="GO289" s="8"/>
      <c r="GP289" s="8"/>
      <c r="GQ289" s="8"/>
      <c r="GR289" s="8"/>
      <c r="GS289" s="8"/>
      <c r="GT289" s="8"/>
      <c r="HA289" s="8"/>
      <c r="HB289" s="8"/>
      <c r="HC289" s="8"/>
      <c r="HD289" s="8"/>
      <c r="HE289" s="8"/>
      <c r="HF289" s="8"/>
      <c r="HM289" s="8"/>
      <c r="HN289" s="8"/>
      <c r="HO289" s="8"/>
      <c r="HP289" s="8"/>
      <c r="HQ289" s="8"/>
      <c r="HR289" s="8"/>
      <c r="HY289" s="8"/>
      <c r="HZ289" s="8"/>
      <c r="IA289" s="8"/>
      <c r="IB289" s="8"/>
      <c r="IC289" s="8"/>
      <c r="ID289" s="8"/>
    </row>
    <row r="290" spans="1:238" ht="12.75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8"/>
      <c r="BF290" s="8"/>
      <c r="BM290" s="8"/>
      <c r="BN290" s="8"/>
      <c r="BO290" s="8"/>
      <c r="BP290" s="8"/>
      <c r="BQ290" s="8"/>
      <c r="BR290" s="8"/>
      <c r="BY290" s="8"/>
      <c r="BZ290" s="8"/>
      <c r="CA290" s="8"/>
      <c r="CB290" s="8"/>
      <c r="CC290" s="8"/>
      <c r="CD290" s="8"/>
      <c r="CK290" s="8"/>
      <c r="CL290" s="8"/>
      <c r="CM290" s="8"/>
      <c r="CN290" s="8"/>
      <c r="CO290" s="8"/>
      <c r="CP290" s="8"/>
      <c r="CW290" s="8"/>
      <c r="CX290" s="8"/>
      <c r="CY290" s="8"/>
      <c r="CZ290" s="8"/>
      <c r="DA290" s="8"/>
      <c r="DB290" s="8"/>
      <c r="DI290" s="8"/>
      <c r="DJ290" s="8"/>
      <c r="DK290" s="8"/>
      <c r="DL290" s="8"/>
      <c r="DM290" s="8"/>
      <c r="DN290" s="8"/>
      <c r="DU290" s="8"/>
      <c r="DV290" s="8"/>
      <c r="DW290" s="8"/>
      <c r="DX290" s="8"/>
      <c r="DY290" s="8"/>
      <c r="DZ290" s="8"/>
      <c r="EG290" s="8"/>
      <c r="EH290" s="8"/>
      <c r="EI290" s="8"/>
      <c r="EJ290" s="8"/>
      <c r="EK290" s="8"/>
      <c r="EL290" s="8"/>
      <c r="ES290" s="8"/>
      <c r="ET290" s="8"/>
      <c r="EU290" s="8"/>
      <c r="EV290" s="8"/>
      <c r="EW290" s="8"/>
      <c r="EX290" s="8"/>
      <c r="FE290" s="8"/>
      <c r="FF290" s="8"/>
      <c r="FG290" s="8"/>
      <c r="FH290" s="8"/>
      <c r="FI290" s="8"/>
      <c r="FJ290" s="8"/>
      <c r="FQ290" s="8"/>
      <c r="FR290" s="8"/>
      <c r="FS290" s="8"/>
      <c r="FT290" s="8"/>
      <c r="FU290" s="8"/>
      <c r="FV290" s="8"/>
      <c r="GC290" s="8"/>
      <c r="GD290" s="8"/>
      <c r="GE290" s="8"/>
      <c r="GF290" s="8"/>
      <c r="GG290" s="8"/>
      <c r="GH290" s="8"/>
      <c r="GO290" s="8"/>
      <c r="GP290" s="8"/>
      <c r="GQ290" s="8"/>
      <c r="GR290" s="8"/>
      <c r="GS290" s="8"/>
      <c r="GT290" s="8"/>
      <c r="HA290" s="8"/>
      <c r="HB290" s="8"/>
      <c r="HC290" s="8"/>
      <c r="HD290" s="8"/>
      <c r="HE290" s="8"/>
      <c r="HF290" s="8"/>
      <c r="HM290" s="8"/>
      <c r="HN290" s="8"/>
      <c r="HO290" s="8"/>
      <c r="HP290" s="8"/>
      <c r="HQ290" s="8"/>
      <c r="HR290" s="8"/>
      <c r="HY290" s="8"/>
      <c r="HZ290" s="8"/>
      <c r="IA290" s="8"/>
      <c r="IB290" s="8"/>
      <c r="IC290" s="8"/>
      <c r="ID290" s="8"/>
    </row>
    <row r="291" spans="1:238" ht="12.75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8"/>
      <c r="BF291" s="8"/>
      <c r="BM291" s="8"/>
      <c r="BN291" s="8"/>
      <c r="BO291" s="8"/>
      <c r="BP291" s="8"/>
      <c r="BQ291" s="8"/>
      <c r="BR291" s="8"/>
      <c r="BY291" s="8"/>
      <c r="BZ291" s="8"/>
      <c r="CA291" s="8"/>
      <c r="CB291" s="8"/>
      <c r="CC291" s="8"/>
      <c r="CD291" s="8"/>
      <c r="CK291" s="8"/>
      <c r="CL291" s="8"/>
      <c r="CM291" s="8"/>
      <c r="CN291" s="8"/>
      <c r="CO291" s="8"/>
      <c r="CP291" s="8"/>
      <c r="CW291" s="8"/>
      <c r="CX291" s="8"/>
      <c r="CY291" s="8"/>
      <c r="CZ291" s="8"/>
      <c r="DA291" s="8"/>
      <c r="DB291" s="8"/>
      <c r="DI291" s="8"/>
      <c r="DJ291" s="8"/>
      <c r="DK291" s="8"/>
      <c r="DL291" s="8"/>
      <c r="DM291" s="8"/>
      <c r="DN291" s="8"/>
      <c r="DU291" s="8"/>
      <c r="DV291" s="8"/>
      <c r="DW291" s="8"/>
      <c r="DX291" s="8"/>
      <c r="DY291" s="8"/>
      <c r="DZ291" s="8"/>
      <c r="EG291" s="8"/>
      <c r="EH291" s="8"/>
      <c r="EI291" s="8"/>
      <c r="EJ291" s="8"/>
      <c r="EK291" s="8"/>
      <c r="EL291" s="8"/>
      <c r="ES291" s="8"/>
      <c r="ET291" s="8"/>
      <c r="EU291" s="8"/>
      <c r="EV291" s="8"/>
      <c r="EW291" s="8"/>
      <c r="EX291" s="8"/>
      <c r="FE291" s="8"/>
      <c r="FF291" s="8"/>
      <c r="FG291" s="8"/>
      <c r="FH291" s="8"/>
      <c r="FI291" s="8"/>
      <c r="FJ291" s="8"/>
      <c r="FQ291" s="8"/>
      <c r="FR291" s="8"/>
      <c r="FS291" s="8"/>
      <c r="FT291" s="8"/>
      <c r="FU291" s="8"/>
      <c r="FV291" s="8"/>
      <c r="GC291" s="8"/>
      <c r="GD291" s="8"/>
      <c r="GE291" s="8"/>
      <c r="GF291" s="8"/>
      <c r="GG291" s="8"/>
      <c r="GH291" s="8"/>
      <c r="GO291" s="8"/>
      <c r="GP291" s="8"/>
      <c r="GQ291" s="8"/>
      <c r="GR291" s="8"/>
      <c r="GS291" s="8"/>
      <c r="GT291" s="8"/>
      <c r="HA291" s="8"/>
      <c r="HB291" s="8"/>
      <c r="HC291" s="8"/>
      <c r="HD291" s="8"/>
      <c r="HE291" s="8"/>
      <c r="HF291" s="8"/>
      <c r="HM291" s="8"/>
      <c r="HN291" s="8"/>
      <c r="HO291" s="8"/>
      <c r="HP291" s="8"/>
      <c r="HQ291" s="8"/>
      <c r="HR291" s="8"/>
      <c r="HY291" s="8"/>
      <c r="HZ291" s="8"/>
      <c r="IA291" s="8"/>
      <c r="IB291" s="8"/>
      <c r="IC291" s="8"/>
      <c r="ID291" s="8"/>
    </row>
    <row r="292" spans="1:238" ht="12.75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8"/>
      <c r="BF292" s="8"/>
      <c r="BM292" s="8"/>
      <c r="BN292" s="8"/>
      <c r="BO292" s="8"/>
      <c r="BP292" s="8"/>
      <c r="BQ292" s="8"/>
      <c r="BR292" s="8"/>
      <c r="BY292" s="8"/>
      <c r="BZ292" s="8"/>
      <c r="CA292" s="8"/>
      <c r="CB292" s="8"/>
      <c r="CC292" s="8"/>
      <c r="CD292" s="8"/>
      <c r="CK292" s="8"/>
      <c r="CL292" s="8"/>
      <c r="CM292" s="8"/>
      <c r="CN292" s="8"/>
      <c r="CO292" s="8"/>
      <c r="CP292" s="8"/>
      <c r="CW292" s="8"/>
      <c r="CX292" s="8"/>
      <c r="CY292" s="8"/>
      <c r="CZ292" s="8"/>
      <c r="DA292" s="8"/>
      <c r="DB292" s="8"/>
      <c r="DI292" s="8"/>
      <c r="DJ292" s="8"/>
      <c r="DK292" s="8"/>
      <c r="DL292" s="8"/>
      <c r="DM292" s="8"/>
      <c r="DN292" s="8"/>
      <c r="DU292" s="8"/>
      <c r="DV292" s="8"/>
      <c r="DW292" s="8"/>
      <c r="DX292" s="8"/>
      <c r="DY292" s="8"/>
      <c r="DZ292" s="8"/>
      <c r="EG292" s="8"/>
      <c r="EH292" s="8"/>
      <c r="EI292" s="8"/>
      <c r="EJ292" s="8"/>
      <c r="EK292" s="8"/>
      <c r="EL292" s="8"/>
      <c r="ES292" s="8"/>
      <c r="ET292" s="8"/>
      <c r="EU292" s="8"/>
      <c r="EV292" s="8"/>
      <c r="EW292" s="8"/>
      <c r="EX292" s="8"/>
      <c r="FE292" s="8"/>
      <c r="FF292" s="8"/>
      <c r="FG292" s="8"/>
      <c r="FH292" s="8"/>
      <c r="FI292" s="8"/>
      <c r="FJ292" s="8"/>
      <c r="FQ292" s="8"/>
      <c r="FR292" s="8"/>
      <c r="FS292" s="8"/>
      <c r="FT292" s="8"/>
      <c r="FU292" s="8"/>
      <c r="FV292" s="8"/>
      <c r="GC292" s="8"/>
      <c r="GD292" s="8"/>
      <c r="GE292" s="8"/>
      <c r="GF292" s="8"/>
      <c r="GG292" s="8"/>
      <c r="GH292" s="8"/>
      <c r="GO292" s="8"/>
      <c r="GP292" s="8"/>
      <c r="GQ292" s="8"/>
      <c r="GR292" s="8"/>
      <c r="GS292" s="8"/>
      <c r="GT292" s="8"/>
      <c r="HA292" s="8"/>
      <c r="HB292" s="8"/>
      <c r="HC292" s="8"/>
      <c r="HD292" s="8"/>
      <c r="HE292" s="8"/>
      <c r="HF292" s="8"/>
      <c r="HM292" s="8"/>
      <c r="HN292" s="8"/>
      <c r="HO292" s="8"/>
      <c r="HP292" s="8"/>
      <c r="HQ292" s="8"/>
      <c r="HR292" s="8"/>
      <c r="HY292" s="8"/>
      <c r="HZ292" s="8"/>
      <c r="IA292" s="8"/>
      <c r="IB292" s="8"/>
      <c r="IC292" s="8"/>
      <c r="ID292" s="8"/>
    </row>
    <row r="293" spans="1:238" ht="12.75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8"/>
      <c r="BF293" s="8"/>
      <c r="BM293" s="8"/>
      <c r="BN293" s="8"/>
      <c r="BO293" s="8"/>
      <c r="BP293" s="8"/>
      <c r="BQ293" s="8"/>
      <c r="BR293" s="8"/>
      <c r="BY293" s="8"/>
      <c r="BZ293" s="8"/>
      <c r="CA293" s="8"/>
      <c r="CB293" s="8"/>
      <c r="CC293" s="8"/>
      <c r="CD293" s="8"/>
      <c r="CK293" s="8"/>
      <c r="CL293" s="8"/>
      <c r="CM293" s="8"/>
      <c r="CN293" s="8"/>
      <c r="CO293" s="8"/>
      <c r="CP293" s="8"/>
      <c r="CW293" s="8"/>
      <c r="CX293" s="8"/>
      <c r="CY293" s="8"/>
      <c r="CZ293" s="8"/>
      <c r="DA293" s="8"/>
      <c r="DB293" s="8"/>
      <c r="DI293" s="8"/>
      <c r="DJ293" s="8"/>
      <c r="DK293" s="8"/>
      <c r="DL293" s="8"/>
      <c r="DM293" s="8"/>
      <c r="DN293" s="8"/>
      <c r="DU293" s="8"/>
      <c r="DV293" s="8"/>
      <c r="DW293" s="8"/>
      <c r="DX293" s="8"/>
      <c r="DY293" s="8"/>
      <c r="DZ293" s="8"/>
      <c r="EG293" s="8"/>
      <c r="EH293" s="8"/>
      <c r="EI293" s="8"/>
      <c r="EJ293" s="8"/>
      <c r="EK293" s="8"/>
      <c r="EL293" s="8"/>
      <c r="ES293" s="8"/>
      <c r="ET293" s="8"/>
      <c r="EU293" s="8"/>
      <c r="EV293" s="8"/>
      <c r="EW293" s="8"/>
      <c r="EX293" s="8"/>
      <c r="FE293" s="8"/>
      <c r="FF293" s="8"/>
      <c r="FG293" s="8"/>
      <c r="FH293" s="8"/>
      <c r="FI293" s="8"/>
      <c r="FJ293" s="8"/>
      <c r="FQ293" s="8"/>
      <c r="FR293" s="8"/>
      <c r="FS293" s="8"/>
      <c r="FT293" s="8"/>
      <c r="FU293" s="8"/>
      <c r="FV293" s="8"/>
      <c r="GC293" s="8"/>
      <c r="GD293" s="8"/>
      <c r="GE293" s="8"/>
      <c r="GF293" s="8"/>
      <c r="GG293" s="8"/>
      <c r="GH293" s="8"/>
      <c r="GO293" s="8"/>
      <c r="GP293" s="8"/>
      <c r="GQ293" s="8"/>
      <c r="GR293" s="8"/>
      <c r="GS293" s="8"/>
      <c r="GT293" s="8"/>
      <c r="HA293" s="8"/>
      <c r="HB293" s="8"/>
      <c r="HC293" s="8"/>
      <c r="HD293" s="8"/>
      <c r="HE293" s="8"/>
      <c r="HF293" s="8"/>
      <c r="HM293" s="8"/>
      <c r="HN293" s="8"/>
      <c r="HO293" s="8"/>
      <c r="HP293" s="8"/>
      <c r="HQ293" s="8"/>
      <c r="HR293" s="8"/>
      <c r="HY293" s="8"/>
      <c r="HZ293" s="8"/>
      <c r="IA293" s="8"/>
      <c r="IB293" s="8"/>
      <c r="IC293" s="8"/>
      <c r="ID293" s="8"/>
    </row>
    <row r="294" spans="1:238" ht="12.75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8"/>
      <c r="BF294" s="8"/>
      <c r="BM294" s="8"/>
      <c r="BN294" s="8"/>
      <c r="BO294" s="8"/>
      <c r="BP294" s="8"/>
      <c r="BQ294" s="8"/>
      <c r="BR294" s="8"/>
      <c r="BY294" s="8"/>
      <c r="BZ294" s="8"/>
      <c r="CA294" s="8"/>
      <c r="CB294" s="8"/>
      <c r="CC294" s="8"/>
      <c r="CD294" s="8"/>
      <c r="CK294" s="8"/>
      <c r="CL294" s="8"/>
      <c r="CM294" s="8"/>
      <c r="CN294" s="8"/>
      <c r="CO294" s="8"/>
      <c r="CP294" s="8"/>
      <c r="CW294" s="8"/>
      <c r="CX294" s="8"/>
      <c r="CY294" s="8"/>
      <c r="CZ294" s="8"/>
      <c r="DA294" s="8"/>
      <c r="DB294" s="8"/>
      <c r="DI294" s="8"/>
      <c r="DJ294" s="8"/>
      <c r="DK294" s="8"/>
      <c r="DL294" s="8"/>
      <c r="DM294" s="8"/>
      <c r="DN294" s="8"/>
      <c r="DU294" s="8"/>
      <c r="DV294" s="8"/>
      <c r="DW294" s="8"/>
      <c r="DX294" s="8"/>
      <c r="DY294" s="8"/>
      <c r="DZ294" s="8"/>
      <c r="EG294" s="8"/>
      <c r="EH294" s="8"/>
      <c r="EI294" s="8"/>
      <c r="EJ294" s="8"/>
      <c r="EK294" s="8"/>
      <c r="EL294" s="8"/>
      <c r="ES294" s="8"/>
      <c r="ET294" s="8"/>
      <c r="EU294" s="8"/>
      <c r="EV294" s="8"/>
      <c r="EW294" s="8"/>
      <c r="EX294" s="8"/>
      <c r="FE294" s="8"/>
      <c r="FF294" s="8"/>
      <c r="FG294" s="8"/>
      <c r="FH294" s="8"/>
      <c r="FI294" s="8"/>
      <c r="FJ294" s="8"/>
      <c r="FQ294" s="8"/>
      <c r="FR294" s="8"/>
      <c r="FS294" s="8"/>
      <c r="FT294" s="8"/>
      <c r="FU294" s="8"/>
      <c r="FV294" s="8"/>
      <c r="GC294" s="8"/>
      <c r="GD294" s="8"/>
      <c r="GE294" s="8"/>
      <c r="GF294" s="8"/>
      <c r="GG294" s="8"/>
      <c r="GH294" s="8"/>
      <c r="GO294" s="8"/>
      <c r="GP294" s="8"/>
      <c r="GQ294" s="8"/>
      <c r="GR294" s="8"/>
      <c r="GS294" s="8"/>
      <c r="GT294" s="8"/>
      <c r="HA294" s="8"/>
      <c r="HB294" s="8"/>
      <c r="HC294" s="8"/>
      <c r="HD294" s="8"/>
      <c r="HE294" s="8"/>
      <c r="HF294" s="8"/>
      <c r="HM294" s="8"/>
      <c r="HN294" s="8"/>
      <c r="HO294" s="8"/>
      <c r="HP294" s="8"/>
      <c r="HQ294" s="8"/>
      <c r="HR294" s="8"/>
      <c r="HY294" s="8"/>
      <c r="HZ294" s="8"/>
      <c r="IA294" s="8"/>
      <c r="IB294" s="8"/>
      <c r="IC294" s="8"/>
      <c r="ID294" s="8"/>
    </row>
    <row r="295" spans="1:238" ht="12.75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8"/>
      <c r="BF295" s="8"/>
      <c r="BM295" s="8"/>
      <c r="BN295" s="8"/>
      <c r="BO295" s="8"/>
      <c r="BP295" s="8"/>
      <c r="BQ295" s="8"/>
      <c r="BR295" s="8"/>
      <c r="BY295" s="8"/>
      <c r="BZ295" s="8"/>
      <c r="CA295" s="8"/>
      <c r="CB295" s="8"/>
      <c r="CC295" s="8"/>
      <c r="CD295" s="8"/>
      <c r="CK295" s="8"/>
      <c r="CL295" s="8"/>
      <c r="CM295" s="8"/>
      <c r="CN295" s="8"/>
      <c r="CO295" s="8"/>
      <c r="CP295" s="8"/>
      <c r="CW295" s="8"/>
      <c r="CX295" s="8"/>
      <c r="CY295" s="8"/>
      <c r="CZ295" s="8"/>
      <c r="DA295" s="8"/>
      <c r="DB295" s="8"/>
      <c r="DI295" s="8"/>
      <c r="DJ295" s="8"/>
      <c r="DK295" s="8"/>
      <c r="DL295" s="8"/>
      <c r="DM295" s="8"/>
      <c r="DN295" s="8"/>
      <c r="DU295" s="8"/>
      <c r="DV295" s="8"/>
      <c r="DW295" s="8"/>
      <c r="DX295" s="8"/>
      <c r="DY295" s="8"/>
      <c r="DZ295" s="8"/>
      <c r="EG295" s="8"/>
      <c r="EH295" s="8"/>
      <c r="EI295" s="8"/>
      <c r="EJ295" s="8"/>
      <c r="EK295" s="8"/>
      <c r="EL295" s="8"/>
      <c r="ES295" s="8"/>
      <c r="ET295" s="8"/>
      <c r="EU295" s="8"/>
      <c r="EV295" s="8"/>
      <c r="EW295" s="8"/>
      <c r="EX295" s="8"/>
      <c r="FE295" s="8"/>
      <c r="FF295" s="8"/>
      <c r="FG295" s="8"/>
      <c r="FH295" s="8"/>
      <c r="FI295" s="8"/>
      <c r="FJ295" s="8"/>
      <c r="FQ295" s="8"/>
      <c r="FR295" s="8"/>
      <c r="FS295" s="8"/>
      <c r="FT295" s="8"/>
      <c r="FU295" s="8"/>
      <c r="FV295" s="8"/>
      <c r="GC295" s="8"/>
      <c r="GD295" s="8"/>
      <c r="GE295" s="8"/>
      <c r="GF295" s="8"/>
      <c r="GG295" s="8"/>
      <c r="GH295" s="8"/>
      <c r="GO295" s="8"/>
      <c r="GP295" s="8"/>
      <c r="GQ295" s="8"/>
      <c r="GR295" s="8"/>
      <c r="GS295" s="8"/>
      <c r="GT295" s="8"/>
      <c r="HA295" s="8"/>
      <c r="HB295" s="8"/>
      <c r="HC295" s="8"/>
      <c r="HD295" s="8"/>
      <c r="HE295" s="8"/>
      <c r="HF295" s="8"/>
      <c r="HM295" s="8"/>
      <c r="HN295" s="8"/>
      <c r="HO295" s="8"/>
      <c r="HP295" s="8"/>
      <c r="HQ295" s="8"/>
      <c r="HR295" s="8"/>
      <c r="HY295" s="8"/>
      <c r="HZ295" s="8"/>
      <c r="IA295" s="8"/>
      <c r="IB295" s="8"/>
      <c r="IC295" s="8"/>
      <c r="ID295" s="8"/>
    </row>
    <row r="296" spans="1:238" ht="12.75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8"/>
      <c r="BF296" s="8"/>
      <c r="BM296" s="8"/>
      <c r="BN296" s="8"/>
      <c r="BO296" s="8"/>
      <c r="BP296" s="8"/>
      <c r="BQ296" s="8"/>
      <c r="BR296" s="8"/>
      <c r="BY296" s="8"/>
      <c r="BZ296" s="8"/>
      <c r="CA296" s="8"/>
      <c r="CB296" s="8"/>
      <c r="CC296" s="8"/>
      <c r="CD296" s="8"/>
      <c r="CK296" s="8"/>
      <c r="CL296" s="8"/>
      <c r="CM296" s="8"/>
      <c r="CN296" s="8"/>
      <c r="CO296" s="8"/>
      <c r="CP296" s="8"/>
      <c r="CW296" s="8"/>
      <c r="CX296" s="8"/>
      <c r="CY296" s="8"/>
      <c r="CZ296" s="8"/>
      <c r="DA296" s="8"/>
      <c r="DB296" s="8"/>
      <c r="DI296" s="8"/>
      <c r="DJ296" s="8"/>
      <c r="DK296" s="8"/>
      <c r="DL296" s="8"/>
      <c r="DM296" s="8"/>
      <c r="DN296" s="8"/>
      <c r="DU296" s="8"/>
      <c r="DV296" s="8"/>
      <c r="DW296" s="8"/>
      <c r="DX296" s="8"/>
      <c r="DY296" s="8"/>
      <c r="DZ296" s="8"/>
      <c r="EG296" s="8"/>
      <c r="EH296" s="8"/>
      <c r="EI296" s="8"/>
      <c r="EJ296" s="8"/>
      <c r="EK296" s="8"/>
      <c r="EL296" s="8"/>
      <c r="ES296" s="8"/>
      <c r="ET296" s="8"/>
      <c r="EU296" s="8"/>
      <c r="EV296" s="8"/>
      <c r="EW296" s="8"/>
      <c r="EX296" s="8"/>
      <c r="FE296" s="8"/>
      <c r="FF296" s="8"/>
      <c r="FG296" s="8"/>
      <c r="FH296" s="8"/>
      <c r="FI296" s="8"/>
      <c r="FJ296" s="8"/>
      <c r="FQ296" s="8"/>
      <c r="FR296" s="8"/>
      <c r="FS296" s="8"/>
      <c r="FT296" s="8"/>
      <c r="FU296" s="8"/>
      <c r="FV296" s="8"/>
      <c r="GC296" s="8"/>
      <c r="GD296" s="8"/>
      <c r="GE296" s="8"/>
      <c r="GF296" s="8"/>
      <c r="GG296" s="8"/>
      <c r="GH296" s="8"/>
      <c r="GO296" s="8"/>
      <c r="GP296" s="8"/>
      <c r="GQ296" s="8"/>
      <c r="GR296" s="8"/>
      <c r="GS296" s="8"/>
      <c r="GT296" s="8"/>
      <c r="HA296" s="8"/>
      <c r="HB296" s="8"/>
      <c r="HC296" s="8"/>
      <c r="HD296" s="8"/>
      <c r="HE296" s="8"/>
      <c r="HF296" s="8"/>
      <c r="HM296" s="8"/>
      <c r="HN296" s="8"/>
      <c r="HO296" s="8"/>
      <c r="HP296" s="8"/>
      <c r="HQ296" s="8"/>
      <c r="HR296" s="8"/>
      <c r="HY296" s="8"/>
      <c r="HZ296" s="8"/>
      <c r="IA296" s="8"/>
      <c r="IB296" s="8"/>
      <c r="IC296" s="8"/>
      <c r="ID296" s="8"/>
    </row>
    <row r="297" spans="1:238" ht="12.75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8"/>
      <c r="BF297" s="8"/>
      <c r="BM297" s="8"/>
      <c r="BN297" s="8"/>
      <c r="BO297" s="8"/>
      <c r="BP297" s="8"/>
      <c r="BQ297" s="8"/>
      <c r="BR297" s="8"/>
      <c r="BY297" s="8"/>
      <c r="BZ297" s="8"/>
      <c r="CA297" s="8"/>
      <c r="CB297" s="8"/>
      <c r="CC297" s="8"/>
      <c r="CD297" s="8"/>
      <c r="CK297" s="8"/>
      <c r="CL297" s="8"/>
      <c r="CM297" s="8"/>
      <c r="CN297" s="8"/>
      <c r="CO297" s="8"/>
      <c r="CP297" s="8"/>
      <c r="CW297" s="8"/>
      <c r="CX297" s="8"/>
      <c r="CY297" s="8"/>
      <c r="CZ297" s="8"/>
      <c r="DA297" s="8"/>
      <c r="DB297" s="8"/>
      <c r="DI297" s="8"/>
      <c r="DJ297" s="8"/>
      <c r="DK297" s="8"/>
      <c r="DL297" s="8"/>
      <c r="DM297" s="8"/>
      <c r="DN297" s="8"/>
      <c r="DU297" s="8"/>
      <c r="DV297" s="8"/>
      <c r="DW297" s="8"/>
      <c r="DX297" s="8"/>
      <c r="DY297" s="8"/>
      <c r="DZ297" s="8"/>
      <c r="EG297" s="8"/>
      <c r="EH297" s="8"/>
      <c r="EI297" s="8"/>
      <c r="EJ297" s="8"/>
      <c r="EK297" s="8"/>
      <c r="EL297" s="8"/>
      <c r="ES297" s="8"/>
      <c r="ET297" s="8"/>
      <c r="EU297" s="8"/>
      <c r="EV297" s="8"/>
      <c r="EW297" s="8"/>
      <c r="EX297" s="8"/>
      <c r="FE297" s="8"/>
      <c r="FF297" s="8"/>
      <c r="FG297" s="8"/>
      <c r="FH297" s="8"/>
      <c r="FI297" s="8"/>
      <c r="FJ297" s="8"/>
      <c r="FQ297" s="8"/>
      <c r="FR297" s="8"/>
      <c r="FS297" s="8"/>
      <c r="FT297" s="8"/>
      <c r="FU297" s="8"/>
      <c r="FV297" s="8"/>
      <c r="GC297" s="8"/>
      <c r="GD297" s="8"/>
      <c r="GE297" s="8"/>
      <c r="GF297" s="8"/>
      <c r="GG297" s="8"/>
      <c r="GH297" s="8"/>
      <c r="GO297" s="8"/>
      <c r="GP297" s="8"/>
      <c r="GQ297" s="8"/>
      <c r="GR297" s="8"/>
      <c r="GS297" s="8"/>
      <c r="GT297" s="8"/>
      <c r="HA297" s="8"/>
      <c r="HB297" s="8"/>
      <c r="HC297" s="8"/>
      <c r="HD297" s="8"/>
      <c r="HE297" s="8"/>
      <c r="HF297" s="8"/>
      <c r="HM297" s="8"/>
      <c r="HN297" s="8"/>
      <c r="HO297" s="8"/>
      <c r="HP297" s="8"/>
      <c r="HQ297" s="8"/>
      <c r="HR297" s="8"/>
      <c r="HY297" s="8"/>
      <c r="HZ297" s="8"/>
      <c r="IA297" s="8"/>
      <c r="IB297" s="8"/>
      <c r="IC297" s="8"/>
      <c r="ID297" s="8"/>
    </row>
    <row r="298" spans="1:238" ht="12.75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8"/>
      <c r="BF298" s="8"/>
      <c r="BM298" s="8"/>
      <c r="BN298" s="8"/>
      <c r="BO298" s="8"/>
      <c r="BP298" s="8"/>
      <c r="BQ298" s="8"/>
      <c r="BR298" s="8"/>
      <c r="BY298" s="8"/>
      <c r="BZ298" s="8"/>
      <c r="CA298" s="8"/>
      <c r="CB298" s="8"/>
      <c r="CC298" s="8"/>
      <c r="CD298" s="8"/>
      <c r="CK298" s="8"/>
      <c r="CL298" s="8"/>
      <c r="CM298" s="8"/>
      <c r="CN298" s="8"/>
      <c r="CO298" s="8"/>
      <c r="CP298" s="8"/>
      <c r="CW298" s="8"/>
      <c r="CX298" s="8"/>
      <c r="CY298" s="8"/>
      <c r="CZ298" s="8"/>
      <c r="DA298" s="8"/>
      <c r="DB298" s="8"/>
      <c r="DI298" s="8"/>
      <c r="DJ298" s="8"/>
      <c r="DK298" s="8"/>
      <c r="DL298" s="8"/>
      <c r="DM298" s="8"/>
      <c r="DN298" s="8"/>
      <c r="DU298" s="8"/>
      <c r="DV298" s="8"/>
      <c r="DW298" s="8"/>
      <c r="DX298" s="8"/>
      <c r="DY298" s="8"/>
      <c r="DZ298" s="8"/>
      <c r="EG298" s="8"/>
      <c r="EH298" s="8"/>
      <c r="EI298" s="8"/>
      <c r="EJ298" s="8"/>
      <c r="EK298" s="8"/>
      <c r="EL298" s="8"/>
      <c r="ES298" s="8"/>
      <c r="ET298" s="8"/>
      <c r="EU298" s="8"/>
      <c r="EV298" s="8"/>
      <c r="EW298" s="8"/>
      <c r="EX298" s="8"/>
      <c r="FE298" s="8"/>
      <c r="FF298" s="8"/>
      <c r="FG298" s="8"/>
      <c r="FH298" s="8"/>
      <c r="FI298" s="8"/>
      <c r="FJ298" s="8"/>
      <c r="FQ298" s="8"/>
      <c r="FR298" s="8"/>
      <c r="FS298" s="8"/>
      <c r="FT298" s="8"/>
      <c r="FU298" s="8"/>
      <c r="FV298" s="8"/>
      <c r="GC298" s="8"/>
      <c r="GD298" s="8"/>
      <c r="GE298" s="8"/>
      <c r="GF298" s="8"/>
      <c r="GG298" s="8"/>
      <c r="GH298" s="8"/>
      <c r="GO298" s="8"/>
      <c r="GP298" s="8"/>
      <c r="GQ298" s="8"/>
      <c r="GR298" s="8"/>
      <c r="GS298" s="8"/>
      <c r="GT298" s="8"/>
      <c r="HA298" s="8"/>
      <c r="HB298" s="8"/>
      <c r="HC298" s="8"/>
      <c r="HD298" s="8"/>
      <c r="HE298" s="8"/>
      <c r="HF298" s="8"/>
      <c r="HM298" s="8"/>
      <c r="HN298" s="8"/>
      <c r="HO298" s="8"/>
      <c r="HP298" s="8"/>
      <c r="HQ298" s="8"/>
      <c r="HR298" s="8"/>
      <c r="HY298" s="8"/>
      <c r="HZ298" s="8"/>
      <c r="IA298" s="8"/>
      <c r="IB298" s="8"/>
      <c r="IC298" s="8"/>
      <c r="ID298" s="8"/>
    </row>
    <row r="299" spans="1:238" ht="12.75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8"/>
      <c r="BF299" s="8"/>
      <c r="BM299" s="8"/>
      <c r="BN299" s="8"/>
      <c r="BO299" s="8"/>
      <c r="BP299" s="8"/>
      <c r="BQ299" s="8"/>
      <c r="BR299" s="8"/>
      <c r="BY299" s="8"/>
      <c r="BZ299" s="8"/>
      <c r="CA299" s="8"/>
      <c r="CB299" s="8"/>
      <c r="CC299" s="8"/>
      <c r="CD299" s="8"/>
      <c r="CK299" s="8"/>
      <c r="CL299" s="8"/>
      <c r="CM299" s="8"/>
      <c r="CN299" s="8"/>
      <c r="CO299" s="8"/>
      <c r="CP299" s="8"/>
      <c r="CW299" s="8"/>
      <c r="CX299" s="8"/>
      <c r="CY299" s="8"/>
      <c r="CZ299" s="8"/>
      <c r="DA299" s="8"/>
      <c r="DB299" s="8"/>
      <c r="DI299" s="8"/>
      <c r="DJ299" s="8"/>
      <c r="DK299" s="8"/>
      <c r="DL299" s="8"/>
      <c r="DM299" s="8"/>
      <c r="DN299" s="8"/>
      <c r="DU299" s="8"/>
      <c r="DV299" s="8"/>
      <c r="DW299" s="8"/>
      <c r="DX299" s="8"/>
      <c r="DY299" s="8"/>
      <c r="DZ299" s="8"/>
      <c r="EG299" s="8"/>
      <c r="EH299" s="8"/>
      <c r="EI299" s="8"/>
      <c r="EJ299" s="8"/>
      <c r="EK299" s="8"/>
      <c r="EL299" s="8"/>
      <c r="ES299" s="8"/>
      <c r="ET299" s="8"/>
      <c r="EU299" s="8"/>
      <c r="EV299" s="8"/>
      <c r="EW299" s="8"/>
      <c r="EX299" s="8"/>
      <c r="FE299" s="8"/>
      <c r="FF299" s="8"/>
      <c r="FG299" s="8"/>
      <c r="FH299" s="8"/>
      <c r="FI299" s="8"/>
      <c r="FJ299" s="8"/>
      <c r="FQ299" s="8"/>
      <c r="FR299" s="8"/>
      <c r="FS299" s="8"/>
      <c r="FT299" s="8"/>
      <c r="FU299" s="8"/>
      <c r="FV299" s="8"/>
      <c r="GC299" s="8"/>
      <c r="GD299" s="8"/>
      <c r="GE299" s="8"/>
      <c r="GF299" s="8"/>
      <c r="GG299" s="8"/>
      <c r="GH299" s="8"/>
      <c r="GO299" s="8"/>
      <c r="GP299" s="8"/>
      <c r="GQ299" s="8"/>
      <c r="GR299" s="8"/>
      <c r="GS299" s="8"/>
      <c r="GT299" s="8"/>
      <c r="HA299" s="8"/>
      <c r="HB299" s="8"/>
      <c r="HC299" s="8"/>
      <c r="HD299" s="8"/>
      <c r="HE299" s="8"/>
      <c r="HF299" s="8"/>
      <c r="HM299" s="8"/>
      <c r="HN299" s="8"/>
      <c r="HO299" s="8"/>
      <c r="HP299" s="8"/>
      <c r="HQ299" s="8"/>
      <c r="HR299" s="8"/>
      <c r="HY299" s="8"/>
      <c r="HZ299" s="8"/>
      <c r="IA299" s="8"/>
      <c r="IB299" s="8"/>
      <c r="IC299" s="8"/>
      <c r="ID299" s="8"/>
    </row>
    <row r="300" spans="1:238" ht="12.75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8"/>
      <c r="BF300" s="8"/>
      <c r="BM300" s="8"/>
      <c r="BN300" s="8"/>
      <c r="BO300" s="8"/>
      <c r="BP300" s="8"/>
      <c r="BQ300" s="8"/>
      <c r="BR300" s="8"/>
      <c r="BY300" s="8"/>
      <c r="BZ300" s="8"/>
      <c r="CA300" s="8"/>
      <c r="CB300" s="8"/>
      <c r="CC300" s="8"/>
      <c r="CD300" s="8"/>
      <c r="CK300" s="8"/>
      <c r="CL300" s="8"/>
      <c r="CM300" s="8"/>
      <c r="CN300" s="8"/>
      <c r="CO300" s="8"/>
      <c r="CP300" s="8"/>
      <c r="CW300" s="8"/>
      <c r="CX300" s="8"/>
      <c r="CY300" s="8"/>
      <c r="CZ300" s="8"/>
      <c r="DA300" s="8"/>
      <c r="DB300" s="8"/>
      <c r="DI300" s="8"/>
      <c r="DJ300" s="8"/>
      <c r="DK300" s="8"/>
      <c r="DL300" s="8"/>
      <c r="DM300" s="8"/>
      <c r="DN300" s="8"/>
      <c r="DU300" s="8"/>
      <c r="DV300" s="8"/>
      <c r="DW300" s="8"/>
      <c r="DX300" s="8"/>
      <c r="DY300" s="8"/>
      <c r="DZ300" s="8"/>
      <c r="EG300" s="8"/>
      <c r="EH300" s="8"/>
      <c r="EI300" s="8"/>
      <c r="EJ300" s="8"/>
      <c r="EK300" s="8"/>
      <c r="EL300" s="8"/>
      <c r="ES300" s="8"/>
      <c r="ET300" s="8"/>
      <c r="EU300" s="8"/>
      <c r="EV300" s="8"/>
      <c r="EW300" s="8"/>
      <c r="EX300" s="8"/>
      <c r="FE300" s="8"/>
      <c r="FF300" s="8"/>
      <c r="FG300" s="8"/>
      <c r="FH300" s="8"/>
      <c r="FI300" s="8"/>
      <c r="FJ300" s="8"/>
      <c r="FQ300" s="8"/>
      <c r="FR300" s="8"/>
      <c r="FS300" s="8"/>
      <c r="FT300" s="8"/>
      <c r="FU300" s="8"/>
      <c r="FV300" s="8"/>
      <c r="GC300" s="8"/>
      <c r="GD300" s="8"/>
      <c r="GE300" s="8"/>
      <c r="GF300" s="8"/>
      <c r="GG300" s="8"/>
      <c r="GH300" s="8"/>
      <c r="GO300" s="8"/>
      <c r="GP300" s="8"/>
      <c r="GQ300" s="8"/>
      <c r="GR300" s="8"/>
      <c r="GS300" s="8"/>
      <c r="GT300" s="8"/>
      <c r="HA300" s="8"/>
      <c r="HB300" s="8"/>
      <c r="HC300" s="8"/>
      <c r="HD300" s="8"/>
      <c r="HE300" s="8"/>
      <c r="HF300" s="8"/>
      <c r="HM300" s="8"/>
      <c r="HN300" s="8"/>
      <c r="HO300" s="8"/>
      <c r="HP300" s="8"/>
      <c r="HQ300" s="8"/>
      <c r="HR300" s="8"/>
      <c r="HY300" s="8"/>
      <c r="HZ300" s="8"/>
      <c r="IA300" s="8"/>
      <c r="IB300" s="8"/>
      <c r="IC300" s="8"/>
      <c r="ID300" s="8"/>
    </row>
    <row r="301" spans="1:238" ht="12.75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8"/>
      <c r="BF301" s="8"/>
      <c r="BM301" s="8"/>
      <c r="BN301" s="8"/>
      <c r="BO301" s="8"/>
      <c r="BP301" s="8"/>
      <c r="BQ301" s="8"/>
      <c r="BR301" s="8"/>
      <c r="BY301" s="8"/>
      <c r="BZ301" s="8"/>
      <c r="CA301" s="8"/>
      <c r="CB301" s="8"/>
      <c r="CC301" s="8"/>
      <c r="CD301" s="8"/>
      <c r="CK301" s="8"/>
      <c r="CL301" s="8"/>
      <c r="CM301" s="8"/>
      <c r="CN301" s="8"/>
      <c r="CO301" s="8"/>
      <c r="CP301" s="8"/>
      <c r="CW301" s="8"/>
      <c r="CX301" s="8"/>
      <c r="CY301" s="8"/>
      <c r="CZ301" s="8"/>
      <c r="DA301" s="8"/>
      <c r="DB301" s="8"/>
      <c r="DI301" s="8"/>
      <c r="DJ301" s="8"/>
      <c r="DK301" s="8"/>
      <c r="DL301" s="8"/>
      <c r="DM301" s="8"/>
      <c r="DN301" s="8"/>
      <c r="DU301" s="8"/>
      <c r="DV301" s="8"/>
      <c r="DW301" s="8"/>
      <c r="DX301" s="8"/>
      <c r="DY301" s="8"/>
      <c r="DZ301" s="8"/>
      <c r="EG301" s="8"/>
      <c r="EH301" s="8"/>
      <c r="EI301" s="8"/>
      <c r="EJ301" s="8"/>
      <c r="EK301" s="8"/>
      <c r="EL301" s="8"/>
      <c r="ES301" s="8"/>
      <c r="ET301" s="8"/>
      <c r="EU301" s="8"/>
      <c r="EV301" s="8"/>
      <c r="EW301" s="8"/>
      <c r="EX301" s="8"/>
      <c r="FE301" s="8"/>
      <c r="FF301" s="8"/>
      <c r="FG301" s="8"/>
      <c r="FH301" s="8"/>
      <c r="FI301" s="8"/>
      <c r="FJ301" s="8"/>
      <c r="FQ301" s="8"/>
      <c r="FR301" s="8"/>
      <c r="FS301" s="8"/>
      <c r="FT301" s="8"/>
      <c r="FU301" s="8"/>
      <c r="FV301" s="8"/>
      <c r="GC301" s="8"/>
      <c r="GD301" s="8"/>
      <c r="GE301" s="8"/>
      <c r="GF301" s="8"/>
      <c r="GG301" s="8"/>
      <c r="GH301" s="8"/>
      <c r="GO301" s="8"/>
      <c r="GP301" s="8"/>
      <c r="GQ301" s="8"/>
      <c r="GR301" s="8"/>
      <c r="GS301" s="8"/>
      <c r="GT301" s="8"/>
      <c r="HA301" s="8"/>
      <c r="HB301" s="8"/>
      <c r="HC301" s="8"/>
      <c r="HD301" s="8"/>
      <c r="HE301" s="8"/>
      <c r="HF301" s="8"/>
      <c r="HM301" s="8"/>
      <c r="HN301" s="8"/>
      <c r="HO301" s="8"/>
      <c r="HP301" s="8"/>
      <c r="HQ301" s="8"/>
      <c r="HR301" s="8"/>
      <c r="HY301" s="8"/>
      <c r="HZ301" s="8"/>
      <c r="IA301" s="8"/>
      <c r="IB301" s="8"/>
      <c r="IC301" s="8"/>
      <c r="ID301" s="8"/>
    </row>
    <row r="302" spans="1:238" ht="12.75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8"/>
      <c r="BF302" s="8"/>
      <c r="BM302" s="8"/>
      <c r="BN302" s="8"/>
      <c r="BO302" s="8"/>
      <c r="BP302" s="8"/>
      <c r="BQ302" s="8"/>
      <c r="BR302" s="8"/>
      <c r="BY302" s="8"/>
      <c r="BZ302" s="8"/>
      <c r="CA302" s="8"/>
      <c r="CB302" s="8"/>
      <c r="CC302" s="8"/>
      <c r="CD302" s="8"/>
      <c r="CK302" s="8"/>
      <c r="CL302" s="8"/>
      <c r="CM302" s="8"/>
      <c r="CN302" s="8"/>
      <c r="CO302" s="8"/>
      <c r="CP302" s="8"/>
      <c r="CW302" s="8"/>
      <c r="CX302" s="8"/>
      <c r="CY302" s="8"/>
      <c r="CZ302" s="8"/>
      <c r="DA302" s="8"/>
      <c r="DB302" s="8"/>
      <c r="DI302" s="8"/>
      <c r="DJ302" s="8"/>
      <c r="DK302" s="8"/>
      <c r="DL302" s="8"/>
      <c r="DM302" s="8"/>
      <c r="DN302" s="8"/>
      <c r="DU302" s="8"/>
      <c r="DV302" s="8"/>
      <c r="DW302" s="8"/>
      <c r="DX302" s="8"/>
      <c r="DY302" s="8"/>
      <c r="DZ302" s="8"/>
      <c r="EG302" s="8"/>
      <c r="EH302" s="8"/>
      <c r="EI302" s="8"/>
      <c r="EJ302" s="8"/>
      <c r="EK302" s="8"/>
      <c r="EL302" s="8"/>
      <c r="ES302" s="8"/>
      <c r="ET302" s="8"/>
      <c r="EU302" s="8"/>
      <c r="EV302" s="8"/>
      <c r="EW302" s="8"/>
      <c r="EX302" s="8"/>
      <c r="FE302" s="8"/>
      <c r="FF302" s="8"/>
      <c r="FG302" s="8"/>
      <c r="FH302" s="8"/>
      <c r="FI302" s="8"/>
      <c r="FJ302" s="8"/>
      <c r="FQ302" s="8"/>
      <c r="FR302" s="8"/>
      <c r="FS302" s="8"/>
      <c r="FT302" s="8"/>
      <c r="FU302" s="8"/>
      <c r="FV302" s="8"/>
      <c r="GC302" s="8"/>
      <c r="GD302" s="8"/>
      <c r="GE302" s="8"/>
      <c r="GF302" s="8"/>
      <c r="GG302" s="8"/>
      <c r="GH302" s="8"/>
      <c r="GO302" s="8"/>
      <c r="GP302" s="8"/>
      <c r="GQ302" s="8"/>
      <c r="GR302" s="8"/>
      <c r="GS302" s="8"/>
      <c r="GT302" s="8"/>
      <c r="HA302" s="8"/>
      <c r="HB302" s="8"/>
      <c r="HC302" s="8"/>
      <c r="HD302" s="8"/>
      <c r="HE302" s="8"/>
      <c r="HF302" s="8"/>
      <c r="HM302" s="8"/>
      <c r="HN302" s="8"/>
      <c r="HO302" s="8"/>
      <c r="HP302" s="8"/>
      <c r="HQ302" s="8"/>
      <c r="HR302" s="8"/>
      <c r="HY302" s="8"/>
      <c r="HZ302" s="8"/>
      <c r="IA302" s="8"/>
      <c r="IB302" s="8"/>
      <c r="IC302" s="8"/>
      <c r="ID302" s="8"/>
    </row>
    <row r="303" spans="1:238" ht="12.75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8"/>
      <c r="BF303" s="8"/>
      <c r="BM303" s="8"/>
      <c r="BN303" s="8"/>
      <c r="BO303" s="8"/>
      <c r="BP303" s="8"/>
      <c r="BQ303" s="8"/>
      <c r="BR303" s="8"/>
      <c r="BY303" s="8"/>
      <c r="BZ303" s="8"/>
      <c r="CA303" s="8"/>
      <c r="CB303" s="8"/>
      <c r="CC303" s="8"/>
      <c r="CD303" s="8"/>
      <c r="CK303" s="8"/>
      <c r="CL303" s="8"/>
      <c r="CM303" s="8"/>
      <c r="CN303" s="8"/>
      <c r="CO303" s="8"/>
      <c r="CP303" s="8"/>
      <c r="CW303" s="8"/>
      <c r="CX303" s="8"/>
      <c r="CY303" s="8"/>
      <c r="CZ303" s="8"/>
      <c r="DA303" s="8"/>
      <c r="DB303" s="8"/>
      <c r="DI303" s="8"/>
      <c r="DJ303" s="8"/>
      <c r="DK303" s="8"/>
      <c r="DL303" s="8"/>
      <c r="DM303" s="8"/>
      <c r="DN303" s="8"/>
      <c r="DU303" s="8"/>
      <c r="DV303" s="8"/>
      <c r="DW303" s="8"/>
      <c r="DX303" s="8"/>
      <c r="DY303" s="8"/>
      <c r="DZ303" s="8"/>
      <c r="EG303" s="8"/>
      <c r="EH303" s="8"/>
      <c r="EI303" s="8"/>
      <c r="EJ303" s="8"/>
      <c r="EK303" s="8"/>
      <c r="EL303" s="8"/>
      <c r="ES303" s="8"/>
      <c r="ET303" s="8"/>
      <c r="EU303" s="8"/>
      <c r="EV303" s="8"/>
      <c r="EW303" s="8"/>
      <c r="EX303" s="8"/>
      <c r="FE303" s="8"/>
      <c r="FF303" s="8"/>
      <c r="FG303" s="8"/>
      <c r="FH303" s="8"/>
      <c r="FI303" s="8"/>
      <c r="FJ303" s="8"/>
      <c r="FQ303" s="8"/>
      <c r="FR303" s="8"/>
      <c r="FS303" s="8"/>
      <c r="FT303" s="8"/>
      <c r="FU303" s="8"/>
      <c r="FV303" s="8"/>
      <c r="GC303" s="8"/>
      <c r="GD303" s="8"/>
      <c r="GE303" s="8"/>
      <c r="GF303" s="8"/>
      <c r="GG303" s="8"/>
      <c r="GH303" s="8"/>
      <c r="GO303" s="8"/>
      <c r="GP303" s="8"/>
      <c r="GQ303" s="8"/>
      <c r="GR303" s="8"/>
      <c r="GS303" s="8"/>
      <c r="GT303" s="8"/>
      <c r="HA303" s="8"/>
      <c r="HB303" s="8"/>
      <c r="HC303" s="8"/>
      <c r="HD303" s="8"/>
      <c r="HE303" s="8"/>
      <c r="HF303" s="8"/>
      <c r="HM303" s="8"/>
      <c r="HN303" s="8"/>
      <c r="HO303" s="8"/>
      <c r="HP303" s="8"/>
      <c r="HQ303" s="8"/>
      <c r="HR303" s="8"/>
      <c r="HY303" s="8"/>
      <c r="HZ303" s="8"/>
      <c r="IA303" s="8"/>
      <c r="IB303" s="8"/>
      <c r="IC303" s="8"/>
      <c r="ID303" s="8"/>
    </row>
    <row r="304" spans="1:238" ht="12.75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8"/>
      <c r="BF304" s="8"/>
      <c r="BM304" s="8"/>
      <c r="BN304" s="8"/>
      <c r="BO304" s="8"/>
      <c r="BP304" s="8"/>
      <c r="BQ304" s="8"/>
      <c r="BR304" s="8"/>
      <c r="BY304" s="8"/>
      <c r="BZ304" s="8"/>
      <c r="CA304" s="8"/>
      <c r="CB304" s="8"/>
      <c r="CC304" s="8"/>
      <c r="CD304" s="8"/>
      <c r="CK304" s="8"/>
      <c r="CL304" s="8"/>
      <c r="CM304" s="8"/>
      <c r="CN304" s="8"/>
      <c r="CO304" s="8"/>
      <c r="CP304" s="8"/>
      <c r="CW304" s="8"/>
      <c r="CX304" s="8"/>
      <c r="CY304" s="8"/>
      <c r="CZ304" s="8"/>
      <c r="DA304" s="8"/>
      <c r="DB304" s="8"/>
      <c r="DI304" s="8"/>
      <c r="DJ304" s="8"/>
      <c r="DK304" s="8"/>
      <c r="DL304" s="8"/>
      <c r="DM304" s="8"/>
      <c r="DN304" s="8"/>
      <c r="DU304" s="8"/>
      <c r="DV304" s="8"/>
      <c r="DW304" s="8"/>
      <c r="DX304" s="8"/>
      <c r="DY304" s="8"/>
      <c r="DZ304" s="8"/>
      <c r="EG304" s="8"/>
      <c r="EH304" s="8"/>
      <c r="EI304" s="8"/>
      <c r="EJ304" s="8"/>
      <c r="EK304" s="8"/>
      <c r="EL304" s="8"/>
      <c r="ES304" s="8"/>
      <c r="ET304" s="8"/>
      <c r="EU304" s="8"/>
      <c r="EV304" s="8"/>
      <c r="EW304" s="8"/>
      <c r="EX304" s="8"/>
      <c r="FE304" s="8"/>
      <c r="FF304" s="8"/>
      <c r="FG304" s="8"/>
      <c r="FH304" s="8"/>
      <c r="FI304" s="8"/>
      <c r="FJ304" s="8"/>
      <c r="FQ304" s="8"/>
      <c r="FR304" s="8"/>
      <c r="FS304" s="8"/>
      <c r="FT304" s="8"/>
      <c r="FU304" s="8"/>
      <c r="FV304" s="8"/>
      <c r="GC304" s="8"/>
      <c r="GD304" s="8"/>
      <c r="GE304" s="8"/>
      <c r="GF304" s="8"/>
      <c r="GG304" s="8"/>
      <c r="GH304" s="8"/>
      <c r="GO304" s="8"/>
      <c r="GP304" s="8"/>
      <c r="GQ304" s="8"/>
      <c r="GR304" s="8"/>
      <c r="GS304" s="8"/>
      <c r="GT304" s="8"/>
      <c r="HA304" s="8"/>
      <c r="HB304" s="8"/>
      <c r="HC304" s="8"/>
      <c r="HD304" s="8"/>
      <c r="HE304" s="8"/>
      <c r="HF304" s="8"/>
      <c r="HM304" s="8"/>
      <c r="HN304" s="8"/>
      <c r="HO304" s="8"/>
      <c r="HP304" s="8"/>
      <c r="HQ304" s="8"/>
      <c r="HR304" s="8"/>
      <c r="HY304" s="8"/>
      <c r="HZ304" s="8"/>
      <c r="IA304" s="8"/>
      <c r="IB304" s="8"/>
      <c r="IC304" s="8"/>
      <c r="ID304" s="8"/>
    </row>
    <row r="305" spans="1:238" ht="12.75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8"/>
      <c r="BF305" s="8"/>
      <c r="BM305" s="8"/>
      <c r="BN305" s="8"/>
      <c r="BO305" s="8"/>
      <c r="BP305" s="8"/>
      <c r="BQ305" s="8"/>
      <c r="BR305" s="8"/>
      <c r="BY305" s="8"/>
      <c r="BZ305" s="8"/>
      <c r="CA305" s="8"/>
      <c r="CB305" s="8"/>
      <c r="CC305" s="8"/>
      <c r="CD305" s="8"/>
      <c r="CK305" s="8"/>
      <c r="CL305" s="8"/>
      <c r="CM305" s="8"/>
      <c r="CN305" s="8"/>
      <c r="CO305" s="8"/>
      <c r="CP305" s="8"/>
      <c r="CW305" s="8"/>
      <c r="CX305" s="8"/>
      <c r="CY305" s="8"/>
      <c r="CZ305" s="8"/>
      <c r="DA305" s="8"/>
      <c r="DB305" s="8"/>
      <c r="DI305" s="8"/>
      <c r="DJ305" s="8"/>
      <c r="DK305" s="8"/>
      <c r="DL305" s="8"/>
      <c r="DM305" s="8"/>
      <c r="DN305" s="8"/>
      <c r="DU305" s="8"/>
      <c r="DV305" s="8"/>
      <c r="DW305" s="8"/>
      <c r="DX305" s="8"/>
      <c r="DY305" s="8"/>
      <c r="DZ305" s="8"/>
      <c r="EG305" s="8"/>
      <c r="EH305" s="8"/>
      <c r="EI305" s="8"/>
      <c r="EJ305" s="8"/>
      <c r="EK305" s="8"/>
      <c r="EL305" s="8"/>
      <c r="ES305" s="8"/>
      <c r="ET305" s="8"/>
      <c r="EU305" s="8"/>
      <c r="EV305" s="8"/>
      <c r="EW305" s="8"/>
      <c r="EX305" s="8"/>
      <c r="FE305" s="8"/>
      <c r="FF305" s="8"/>
      <c r="FG305" s="8"/>
      <c r="FH305" s="8"/>
      <c r="FI305" s="8"/>
      <c r="FJ305" s="8"/>
      <c r="FQ305" s="8"/>
      <c r="FR305" s="8"/>
      <c r="FS305" s="8"/>
      <c r="FT305" s="8"/>
      <c r="FU305" s="8"/>
      <c r="FV305" s="8"/>
      <c r="GC305" s="8"/>
      <c r="GD305" s="8"/>
      <c r="GE305" s="8"/>
      <c r="GF305" s="8"/>
      <c r="GG305" s="8"/>
      <c r="GH305" s="8"/>
      <c r="GO305" s="8"/>
      <c r="GP305" s="8"/>
      <c r="GQ305" s="8"/>
      <c r="GR305" s="8"/>
      <c r="GS305" s="8"/>
      <c r="GT305" s="8"/>
      <c r="HA305" s="8"/>
      <c r="HB305" s="8"/>
      <c r="HC305" s="8"/>
      <c r="HD305" s="8"/>
      <c r="HE305" s="8"/>
      <c r="HF305" s="8"/>
      <c r="HM305" s="8"/>
      <c r="HN305" s="8"/>
      <c r="HO305" s="8"/>
      <c r="HP305" s="8"/>
      <c r="HQ305" s="8"/>
      <c r="HR305" s="8"/>
      <c r="HY305" s="8"/>
      <c r="HZ305" s="8"/>
      <c r="IA305" s="8"/>
      <c r="IB305" s="8"/>
      <c r="IC305" s="8"/>
      <c r="ID305" s="8"/>
    </row>
    <row r="306" spans="1:238" ht="12.75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8"/>
      <c r="BF306" s="8"/>
      <c r="BM306" s="8"/>
      <c r="BN306" s="8"/>
      <c r="BO306" s="8"/>
      <c r="BP306" s="8"/>
      <c r="BQ306" s="8"/>
      <c r="BR306" s="8"/>
      <c r="BY306" s="8"/>
      <c r="BZ306" s="8"/>
      <c r="CA306" s="8"/>
      <c r="CB306" s="8"/>
      <c r="CC306" s="8"/>
      <c r="CD306" s="8"/>
      <c r="CK306" s="8"/>
      <c r="CL306" s="8"/>
      <c r="CM306" s="8"/>
      <c r="CN306" s="8"/>
      <c r="CO306" s="8"/>
      <c r="CP306" s="8"/>
      <c r="CW306" s="8"/>
      <c r="CX306" s="8"/>
      <c r="CY306" s="8"/>
      <c r="CZ306" s="8"/>
      <c r="DA306" s="8"/>
      <c r="DB306" s="8"/>
      <c r="DI306" s="8"/>
      <c r="DJ306" s="8"/>
      <c r="DK306" s="8"/>
      <c r="DL306" s="8"/>
      <c r="DM306" s="8"/>
      <c r="DN306" s="8"/>
      <c r="DU306" s="8"/>
      <c r="DV306" s="8"/>
      <c r="DW306" s="8"/>
      <c r="DX306" s="8"/>
      <c r="DY306" s="8"/>
      <c r="DZ306" s="8"/>
      <c r="EG306" s="8"/>
      <c r="EH306" s="8"/>
      <c r="EI306" s="8"/>
      <c r="EJ306" s="8"/>
      <c r="EK306" s="8"/>
      <c r="EL306" s="8"/>
      <c r="ES306" s="8"/>
      <c r="ET306" s="8"/>
      <c r="EU306" s="8"/>
      <c r="EV306" s="8"/>
      <c r="EW306" s="8"/>
      <c r="EX306" s="8"/>
      <c r="FE306" s="8"/>
      <c r="FF306" s="8"/>
      <c r="FG306" s="8"/>
      <c r="FH306" s="8"/>
      <c r="FI306" s="8"/>
      <c r="FJ306" s="8"/>
      <c r="FQ306" s="8"/>
      <c r="FR306" s="8"/>
      <c r="FS306" s="8"/>
      <c r="FT306" s="8"/>
      <c r="FU306" s="8"/>
      <c r="FV306" s="8"/>
      <c r="GC306" s="8"/>
      <c r="GD306" s="8"/>
      <c r="GE306" s="8"/>
      <c r="GF306" s="8"/>
      <c r="GG306" s="8"/>
      <c r="GH306" s="8"/>
      <c r="GO306" s="8"/>
      <c r="GP306" s="8"/>
      <c r="GQ306" s="8"/>
      <c r="GR306" s="8"/>
      <c r="GS306" s="8"/>
      <c r="GT306" s="8"/>
      <c r="HA306" s="8"/>
      <c r="HB306" s="8"/>
      <c r="HC306" s="8"/>
      <c r="HD306" s="8"/>
      <c r="HE306" s="8"/>
      <c r="HF306" s="8"/>
      <c r="HM306" s="8"/>
      <c r="HN306" s="8"/>
      <c r="HO306" s="8"/>
      <c r="HP306" s="8"/>
      <c r="HQ306" s="8"/>
      <c r="HR306" s="8"/>
      <c r="HY306" s="8"/>
      <c r="HZ306" s="8"/>
      <c r="IA306" s="8"/>
      <c r="IB306" s="8"/>
      <c r="IC306" s="8"/>
      <c r="ID306" s="8"/>
    </row>
    <row r="307" spans="1:238" ht="12.75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8"/>
      <c r="BF307" s="8"/>
      <c r="BM307" s="8"/>
      <c r="BN307" s="8"/>
      <c r="BO307" s="8"/>
      <c r="BP307" s="8"/>
      <c r="BQ307" s="8"/>
      <c r="BR307" s="8"/>
      <c r="BY307" s="8"/>
      <c r="BZ307" s="8"/>
      <c r="CA307" s="8"/>
      <c r="CB307" s="8"/>
      <c r="CC307" s="8"/>
      <c r="CD307" s="8"/>
      <c r="CK307" s="8"/>
      <c r="CL307" s="8"/>
      <c r="CM307" s="8"/>
      <c r="CN307" s="8"/>
      <c r="CO307" s="8"/>
      <c r="CP307" s="8"/>
      <c r="CW307" s="8"/>
      <c r="CX307" s="8"/>
      <c r="CY307" s="8"/>
      <c r="CZ307" s="8"/>
      <c r="DA307" s="8"/>
      <c r="DB307" s="8"/>
      <c r="DI307" s="8"/>
      <c r="DJ307" s="8"/>
      <c r="DK307" s="8"/>
      <c r="DL307" s="8"/>
      <c r="DM307" s="8"/>
      <c r="DN307" s="8"/>
      <c r="DU307" s="8"/>
      <c r="DV307" s="8"/>
      <c r="DW307" s="8"/>
      <c r="DX307" s="8"/>
      <c r="DY307" s="8"/>
      <c r="DZ307" s="8"/>
      <c r="EG307" s="8"/>
      <c r="EH307" s="8"/>
      <c r="EI307" s="8"/>
      <c r="EJ307" s="8"/>
      <c r="EK307" s="8"/>
      <c r="EL307" s="8"/>
      <c r="ES307" s="8"/>
      <c r="ET307" s="8"/>
      <c r="EU307" s="8"/>
      <c r="EV307" s="8"/>
      <c r="EW307" s="8"/>
      <c r="EX307" s="8"/>
      <c r="FE307" s="8"/>
      <c r="FF307" s="8"/>
      <c r="FG307" s="8"/>
      <c r="FH307" s="8"/>
      <c r="FI307" s="8"/>
      <c r="FJ307" s="8"/>
      <c r="FQ307" s="8"/>
      <c r="FR307" s="8"/>
      <c r="FS307" s="8"/>
      <c r="FT307" s="8"/>
      <c r="FU307" s="8"/>
      <c r="FV307" s="8"/>
      <c r="GC307" s="8"/>
      <c r="GD307" s="8"/>
      <c r="GE307" s="8"/>
      <c r="GF307" s="8"/>
      <c r="GG307" s="8"/>
      <c r="GH307" s="8"/>
      <c r="GO307" s="8"/>
      <c r="GP307" s="8"/>
      <c r="GQ307" s="8"/>
      <c r="GR307" s="8"/>
      <c r="GS307" s="8"/>
      <c r="GT307" s="8"/>
      <c r="HA307" s="8"/>
      <c r="HB307" s="8"/>
      <c r="HC307" s="8"/>
      <c r="HD307" s="8"/>
      <c r="HE307" s="8"/>
      <c r="HF307" s="8"/>
      <c r="HM307" s="8"/>
      <c r="HN307" s="8"/>
      <c r="HO307" s="8"/>
      <c r="HP307" s="8"/>
      <c r="HQ307" s="8"/>
      <c r="HR307" s="8"/>
      <c r="HY307" s="8"/>
      <c r="HZ307" s="8"/>
      <c r="IA307" s="8"/>
      <c r="IB307" s="8"/>
      <c r="IC307" s="8"/>
      <c r="ID307" s="8"/>
    </row>
    <row r="308" spans="1:238" ht="12.75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8"/>
      <c r="BF308" s="8"/>
      <c r="BM308" s="8"/>
      <c r="BN308" s="8"/>
      <c r="BO308" s="8"/>
      <c r="BP308" s="8"/>
      <c r="BQ308" s="8"/>
      <c r="BR308" s="8"/>
      <c r="BY308" s="8"/>
      <c r="BZ308" s="8"/>
      <c r="CA308" s="8"/>
      <c r="CB308" s="8"/>
      <c r="CC308" s="8"/>
      <c r="CD308" s="8"/>
      <c r="CK308" s="8"/>
      <c r="CL308" s="8"/>
      <c r="CM308" s="8"/>
      <c r="CN308" s="8"/>
      <c r="CO308" s="8"/>
      <c r="CP308" s="8"/>
      <c r="CW308" s="8"/>
      <c r="CX308" s="8"/>
      <c r="CY308" s="8"/>
      <c r="CZ308" s="8"/>
      <c r="DA308" s="8"/>
      <c r="DB308" s="8"/>
      <c r="DI308" s="8"/>
      <c r="DJ308" s="8"/>
      <c r="DK308" s="8"/>
      <c r="DL308" s="8"/>
      <c r="DM308" s="8"/>
      <c r="DN308" s="8"/>
      <c r="DU308" s="8"/>
      <c r="DV308" s="8"/>
      <c r="DW308" s="8"/>
      <c r="DX308" s="8"/>
      <c r="DY308" s="8"/>
      <c r="DZ308" s="8"/>
      <c r="EG308" s="8"/>
      <c r="EH308" s="8"/>
      <c r="EI308" s="8"/>
      <c r="EJ308" s="8"/>
      <c r="EK308" s="8"/>
      <c r="EL308" s="8"/>
      <c r="ES308" s="8"/>
      <c r="ET308" s="8"/>
      <c r="EU308" s="8"/>
      <c r="EV308" s="8"/>
      <c r="EW308" s="8"/>
      <c r="EX308" s="8"/>
      <c r="FE308" s="8"/>
      <c r="FF308" s="8"/>
      <c r="FG308" s="8"/>
      <c r="FH308" s="8"/>
      <c r="FI308" s="8"/>
      <c r="FJ308" s="8"/>
      <c r="FQ308" s="8"/>
      <c r="FR308" s="8"/>
      <c r="FS308" s="8"/>
      <c r="FT308" s="8"/>
      <c r="FU308" s="8"/>
      <c r="FV308" s="8"/>
      <c r="GC308" s="8"/>
      <c r="GD308" s="8"/>
      <c r="GE308" s="8"/>
      <c r="GF308" s="8"/>
      <c r="GG308" s="8"/>
      <c r="GH308" s="8"/>
      <c r="GO308" s="8"/>
      <c r="GP308" s="8"/>
      <c r="GQ308" s="8"/>
      <c r="GR308" s="8"/>
      <c r="GS308" s="8"/>
      <c r="GT308" s="8"/>
      <c r="HA308" s="8"/>
      <c r="HB308" s="8"/>
      <c r="HC308" s="8"/>
      <c r="HD308" s="8"/>
      <c r="HE308" s="8"/>
      <c r="HF308" s="8"/>
      <c r="HM308" s="8"/>
      <c r="HN308" s="8"/>
      <c r="HO308" s="8"/>
      <c r="HP308" s="8"/>
      <c r="HQ308" s="8"/>
      <c r="HR308" s="8"/>
      <c r="HY308" s="8"/>
      <c r="HZ308" s="8"/>
      <c r="IA308" s="8"/>
      <c r="IB308" s="8"/>
      <c r="IC308" s="8"/>
      <c r="ID308" s="8"/>
    </row>
    <row r="309" spans="1:238" ht="12.75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8"/>
      <c r="BF309" s="8"/>
      <c r="BM309" s="8"/>
      <c r="BN309" s="8"/>
      <c r="BO309" s="8"/>
      <c r="BP309" s="8"/>
      <c r="BQ309" s="8"/>
      <c r="BR309" s="8"/>
      <c r="BY309" s="8"/>
      <c r="BZ309" s="8"/>
      <c r="CA309" s="8"/>
      <c r="CB309" s="8"/>
      <c r="CC309" s="8"/>
      <c r="CD309" s="8"/>
      <c r="CK309" s="8"/>
      <c r="CL309" s="8"/>
      <c r="CM309" s="8"/>
      <c r="CN309" s="8"/>
      <c r="CO309" s="8"/>
      <c r="CP309" s="8"/>
      <c r="CW309" s="8"/>
      <c r="CX309" s="8"/>
      <c r="CY309" s="8"/>
      <c r="CZ309" s="8"/>
      <c r="DA309" s="8"/>
      <c r="DB309" s="8"/>
      <c r="DI309" s="8"/>
      <c r="DJ309" s="8"/>
      <c r="DK309" s="8"/>
      <c r="DL309" s="8"/>
      <c r="DM309" s="8"/>
      <c r="DN309" s="8"/>
      <c r="DU309" s="8"/>
      <c r="DV309" s="8"/>
      <c r="DW309" s="8"/>
      <c r="DX309" s="8"/>
      <c r="DY309" s="8"/>
      <c r="DZ309" s="8"/>
      <c r="EG309" s="8"/>
      <c r="EH309" s="8"/>
      <c r="EI309" s="8"/>
      <c r="EJ309" s="8"/>
      <c r="EK309" s="8"/>
      <c r="EL309" s="8"/>
      <c r="ES309" s="8"/>
      <c r="ET309" s="8"/>
      <c r="EU309" s="8"/>
      <c r="EV309" s="8"/>
      <c r="EW309" s="8"/>
      <c r="EX309" s="8"/>
      <c r="FE309" s="8"/>
      <c r="FF309" s="8"/>
      <c r="FG309" s="8"/>
      <c r="FH309" s="8"/>
      <c r="FI309" s="8"/>
      <c r="FJ309" s="8"/>
      <c r="FQ309" s="8"/>
      <c r="FR309" s="8"/>
      <c r="FS309" s="8"/>
      <c r="FT309" s="8"/>
      <c r="FU309" s="8"/>
      <c r="FV309" s="8"/>
      <c r="GC309" s="8"/>
      <c r="GD309" s="8"/>
      <c r="GE309" s="8"/>
      <c r="GF309" s="8"/>
      <c r="GG309" s="8"/>
      <c r="GH309" s="8"/>
      <c r="GO309" s="8"/>
      <c r="GP309" s="8"/>
      <c r="GQ309" s="8"/>
      <c r="GR309" s="8"/>
      <c r="GS309" s="8"/>
      <c r="GT309" s="8"/>
      <c r="HA309" s="8"/>
      <c r="HB309" s="8"/>
      <c r="HC309" s="8"/>
      <c r="HD309" s="8"/>
      <c r="HE309" s="8"/>
      <c r="HF309" s="8"/>
      <c r="HM309" s="8"/>
      <c r="HN309" s="8"/>
      <c r="HO309" s="8"/>
      <c r="HP309" s="8"/>
      <c r="HQ309" s="8"/>
      <c r="HR309" s="8"/>
      <c r="HY309" s="8"/>
      <c r="HZ309" s="8"/>
      <c r="IA309" s="8"/>
      <c r="IB309" s="8"/>
      <c r="IC309" s="8"/>
      <c r="ID309" s="8"/>
    </row>
    <row r="310" spans="1:238" ht="12.75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8"/>
      <c r="BF310" s="8"/>
      <c r="BM310" s="8"/>
      <c r="BN310" s="8"/>
      <c r="BO310" s="8"/>
      <c r="BP310" s="8"/>
      <c r="BQ310" s="8"/>
      <c r="BR310" s="8"/>
      <c r="BY310" s="8"/>
      <c r="BZ310" s="8"/>
      <c r="CA310" s="8"/>
      <c r="CB310" s="8"/>
      <c r="CC310" s="8"/>
      <c r="CD310" s="8"/>
      <c r="CK310" s="8"/>
      <c r="CL310" s="8"/>
      <c r="CM310" s="8"/>
      <c r="CN310" s="8"/>
      <c r="CO310" s="8"/>
      <c r="CP310" s="8"/>
      <c r="CW310" s="8"/>
      <c r="CX310" s="8"/>
      <c r="CY310" s="8"/>
      <c r="CZ310" s="8"/>
      <c r="DA310" s="8"/>
      <c r="DB310" s="8"/>
      <c r="DI310" s="8"/>
      <c r="DJ310" s="8"/>
      <c r="DK310" s="8"/>
      <c r="DL310" s="8"/>
      <c r="DM310" s="8"/>
      <c r="DN310" s="8"/>
      <c r="DU310" s="8"/>
      <c r="DV310" s="8"/>
      <c r="DW310" s="8"/>
      <c r="DX310" s="8"/>
      <c r="DY310" s="8"/>
      <c r="DZ310" s="8"/>
      <c r="EG310" s="8"/>
      <c r="EH310" s="8"/>
      <c r="EI310" s="8"/>
      <c r="EJ310" s="8"/>
      <c r="EK310" s="8"/>
      <c r="EL310" s="8"/>
      <c r="ES310" s="8"/>
      <c r="ET310" s="8"/>
      <c r="EU310" s="8"/>
      <c r="EV310" s="8"/>
      <c r="EW310" s="8"/>
      <c r="EX310" s="8"/>
      <c r="FE310" s="8"/>
      <c r="FF310" s="8"/>
      <c r="FG310" s="8"/>
      <c r="FH310" s="8"/>
      <c r="FI310" s="8"/>
      <c r="FJ310" s="8"/>
      <c r="FQ310" s="8"/>
      <c r="FR310" s="8"/>
      <c r="FS310" s="8"/>
      <c r="FT310" s="8"/>
      <c r="FU310" s="8"/>
      <c r="FV310" s="8"/>
      <c r="GC310" s="8"/>
      <c r="GD310" s="8"/>
      <c r="GE310" s="8"/>
      <c r="GF310" s="8"/>
      <c r="GG310" s="8"/>
      <c r="GH310" s="8"/>
      <c r="GO310" s="8"/>
      <c r="GP310" s="8"/>
      <c r="GQ310" s="8"/>
      <c r="GR310" s="8"/>
      <c r="GS310" s="8"/>
      <c r="GT310" s="8"/>
      <c r="HA310" s="8"/>
      <c r="HB310" s="8"/>
      <c r="HC310" s="8"/>
      <c r="HD310" s="8"/>
      <c r="HE310" s="8"/>
      <c r="HF310" s="8"/>
      <c r="HM310" s="8"/>
      <c r="HN310" s="8"/>
      <c r="HO310" s="8"/>
      <c r="HP310" s="8"/>
      <c r="HQ310" s="8"/>
      <c r="HR310" s="8"/>
      <c r="HY310" s="8"/>
      <c r="HZ310" s="8"/>
      <c r="IA310" s="8"/>
      <c r="IB310" s="8"/>
      <c r="IC310" s="8"/>
      <c r="ID310" s="8"/>
    </row>
    <row r="311" spans="1:238" ht="12.75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8"/>
      <c r="BF311" s="8"/>
      <c r="BM311" s="8"/>
      <c r="BN311" s="8"/>
      <c r="BO311" s="8"/>
      <c r="BP311" s="8"/>
      <c r="BQ311" s="8"/>
      <c r="BR311" s="8"/>
      <c r="BY311" s="8"/>
      <c r="BZ311" s="8"/>
      <c r="CA311" s="8"/>
      <c r="CB311" s="8"/>
      <c r="CC311" s="8"/>
      <c r="CD311" s="8"/>
      <c r="CK311" s="8"/>
      <c r="CL311" s="8"/>
      <c r="CM311" s="8"/>
      <c r="CN311" s="8"/>
      <c r="CO311" s="8"/>
      <c r="CP311" s="8"/>
      <c r="CW311" s="8"/>
      <c r="CX311" s="8"/>
      <c r="CY311" s="8"/>
      <c r="CZ311" s="8"/>
      <c r="DA311" s="8"/>
      <c r="DB311" s="8"/>
      <c r="DI311" s="8"/>
      <c r="DJ311" s="8"/>
      <c r="DK311" s="8"/>
      <c r="DL311" s="8"/>
      <c r="DM311" s="8"/>
      <c r="DN311" s="8"/>
      <c r="DU311" s="8"/>
      <c r="DV311" s="8"/>
      <c r="DW311" s="8"/>
      <c r="DX311" s="8"/>
      <c r="DY311" s="8"/>
      <c r="DZ311" s="8"/>
      <c r="EG311" s="8"/>
      <c r="EH311" s="8"/>
      <c r="EI311" s="8"/>
      <c r="EJ311" s="8"/>
      <c r="EK311" s="8"/>
      <c r="EL311" s="8"/>
      <c r="ES311" s="8"/>
      <c r="ET311" s="8"/>
      <c r="EU311" s="8"/>
      <c r="EV311" s="8"/>
      <c r="EW311" s="8"/>
      <c r="EX311" s="8"/>
      <c r="FE311" s="8"/>
      <c r="FF311" s="8"/>
      <c r="FG311" s="8"/>
      <c r="FH311" s="8"/>
      <c r="FI311" s="8"/>
      <c r="FJ311" s="8"/>
      <c r="FQ311" s="8"/>
      <c r="FR311" s="8"/>
      <c r="FS311" s="8"/>
      <c r="FT311" s="8"/>
      <c r="FU311" s="8"/>
      <c r="FV311" s="8"/>
      <c r="GC311" s="8"/>
      <c r="GD311" s="8"/>
      <c r="GE311" s="8"/>
      <c r="GF311" s="8"/>
      <c r="GG311" s="8"/>
      <c r="GH311" s="8"/>
      <c r="GO311" s="8"/>
      <c r="GP311" s="8"/>
      <c r="GQ311" s="8"/>
      <c r="GR311" s="8"/>
      <c r="GS311" s="8"/>
      <c r="GT311" s="8"/>
      <c r="HA311" s="8"/>
      <c r="HB311" s="8"/>
      <c r="HC311" s="8"/>
      <c r="HD311" s="8"/>
      <c r="HE311" s="8"/>
      <c r="HF311" s="8"/>
      <c r="HM311" s="8"/>
      <c r="HN311" s="8"/>
      <c r="HO311" s="8"/>
      <c r="HP311" s="8"/>
      <c r="HQ311" s="8"/>
      <c r="HR311" s="8"/>
      <c r="HY311" s="8"/>
      <c r="HZ311" s="8"/>
      <c r="IA311" s="8"/>
      <c r="IB311" s="8"/>
      <c r="IC311" s="8"/>
      <c r="ID311" s="8"/>
    </row>
    <row r="312" spans="1:238" ht="12.75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8"/>
      <c r="BF312" s="8"/>
      <c r="BM312" s="8"/>
      <c r="BN312" s="8"/>
      <c r="BO312" s="8"/>
      <c r="BP312" s="8"/>
      <c r="BQ312" s="8"/>
      <c r="BR312" s="8"/>
      <c r="BY312" s="8"/>
      <c r="BZ312" s="8"/>
      <c r="CA312" s="8"/>
      <c r="CB312" s="8"/>
      <c r="CC312" s="8"/>
      <c r="CD312" s="8"/>
      <c r="CK312" s="8"/>
      <c r="CL312" s="8"/>
      <c r="CM312" s="8"/>
      <c r="CN312" s="8"/>
      <c r="CO312" s="8"/>
      <c r="CP312" s="8"/>
      <c r="CW312" s="8"/>
      <c r="CX312" s="8"/>
      <c r="CY312" s="8"/>
      <c r="CZ312" s="8"/>
      <c r="DA312" s="8"/>
      <c r="DB312" s="8"/>
      <c r="DI312" s="8"/>
      <c r="DJ312" s="8"/>
      <c r="DK312" s="8"/>
      <c r="DL312" s="8"/>
      <c r="DM312" s="8"/>
      <c r="DN312" s="8"/>
      <c r="DU312" s="8"/>
      <c r="DV312" s="8"/>
      <c r="DW312" s="8"/>
      <c r="DX312" s="8"/>
      <c r="DY312" s="8"/>
      <c r="DZ312" s="8"/>
      <c r="EG312" s="8"/>
      <c r="EH312" s="8"/>
      <c r="EI312" s="8"/>
      <c r="EJ312" s="8"/>
      <c r="EK312" s="8"/>
      <c r="EL312" s="8"/>
      <c r="ES312" s="8"/>
      <c r="ET312" s="8"/>
      <c r="EU312" s="8"/>
      <c r="EV312" s="8"/>
      <c r="EW312" s="8"/>
      <c r="EX312" s="8"/>
      <c r="FE312" s="8"/>
      <c r="FF312" s="8"/>
      <c r="FG312" s="8"/>
      <c r="FH312" s="8"/>
      <c r="FI312" s="8"/>
      <c r="FJ312" s="8"/>
      <c r="FQ312" s="8"/>
      <c r="FR312" s="8"/>
      <c r="FS312" s="8"/>
      <c r="FT312" s="8"/>
      <c r="FU312" s="8"/>
      <c r="FV312" s="8"/>
      <c r="GC312" s="8"/>
      <c r="GD312" s="8"/>
      <c r="GE312" s="8"/>
      <c r="GF312" s="8"/>
      <c r="GG312" s="8"/>
      <c r="GH312" s="8"/>
      <c r="GO312" s="8"/>
      <c r="GP312" s="8"/>
      <c r="GQ312" s="8"/>
      <c r="GR312" s="8"/>
      <c r="GS312" s="8"/>
      <c r="GT312" s="8"/>
      <c r="HA312" s="8"/>
      <c r="HB312" s="8"/>
      <c r="HC312" s="8"/>
      <c r="HD312" s="8"/>
      <c r="HE312" s="8"/>
      <c r="HF312" s="8"/>
      <c r="HM312" s="8"/>
      <c r="HN312" s="8"/>
      <c r="HO312" s="8"/>
      <c r="HP312" s="8"/>
      <c r="HQ312" s="8"/>
      <c r="HR312" s="8"/>
      <c r="HY312" s="8"/>
      <c r="HZ312" s="8"/>
      <c r="IA312" s="8"/>
      <c r="IB312" s="8"/>
      <c r="IC312" s="8"/>
      <c r="ID312" s="8"/>
    </row>
    <row r="313" spans="1:238" ht="12.75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8"/>
      <c r="BF313" s="8"/>
      <c r="BM313" s="8"/>
      <c r="BN313" s="8"/>
      <c r="BO313" s="8"/>
      <c r="BP313" s="8"/>
      <c r="BQ313" s="8"/>
      <c r="BR313" s="8"/>
      <c r="BY313" s="8"/>
      <c r="BZ313" s="8"/>
      <c r="CA313" s="8"/>
      <c r="CB313" s="8"/>
      <c r="CC313" s="8"/>
      <c r="CD313" s="8"/>
      <c r="CK313" s="8"/>
      <c r="CL313" s="8"/>
      <c r="CM313" s="8"/>
      <c r="CN313" s="8"/>
      <c r="CO313" s="8"/>
      <c r="CP313" s="8"/>
      <c r="CW313" s="8"/>
      <c r="CX313" s="8"/>
      <c r="CY313" s="8"/>
      <c r="CZ313" s="8"/>
      <c r="DA313" s="8"/>
      <c r="DB313" s="8"/>
      <c r="DI313" s="8"/>
      <c r="DJ313" s="8"/>
      <c r="DK313" s="8"/>
      <c r="DL313" s="8"/>
      <c r="DM313" s="8"/>
      <c r="DN313" s="8"/>
      <c r="DU313" s="8"/>
      <c r="DV313" s="8"/>
      <c r="DW313" s="8"/>
      <c r="DX313" s="8"/>
      <c r="DY313" s="8"/>
      <c r="DZ313" s="8"/>
      <c r="EG313" s="8"/>
      <c r="EH313" s="8"/>
      <c r="EI313" s="8"/>
      <c r="EJ313" s="8"/>
      <c r="EK313" s="8"/>
      <c r="EL313" s="8"/>
      <c r="ES313" s="8"/>
      <c r="ET313" s="8"/>
      <c r="EU313" s="8"/>
      <c r="EV313" s="8"/>
      <c r="EW313" s="8"/>
      <c r="EX313" s="8"/>
      <c r="FE313" s="8"/>
      <c r="FF313" s="8"/>
      <c r="FG313" s="8"/>
      <c r="FH313" s="8"/>
      <c r="FI313" s="8"/>
      <c r="FJ313" s="8"/>
      <c r="FQ313" s="8"/>
      <c r="FR313" s="8"/>
      <c r="FS313" s="8"/>
      <c r="FT313" s="8"/>
      <c r="FU313" s="8"/>
      <c r="FV313" s="8"/>
      <c r="GC313" s="8"/>
      <c r="GD313" s="8"/>
      <c r="GE313" s="8"/>
      <c r="GF313" s="8"/>
      <c r="GG313" s="8"/>
      <c r="GH313" s="8"/>
      <c r="GO313" s="8"/>
      <c r="GP313" s="8"/>
      <c r="GQ313" s="8"/>
      <c r="GR313" s="8"/>
      <c r="GS313" s="8"/>
      <c r="GT313" s="8"/>
      <c r="HA313" s="8"/>
      <c r="HB313" s="8"/>
      <c r="HC313" s="8"/>
      <c r="HD313" s="8"/>
      <c r="HE313" s="8"/>
      <c r="HF313" s="8"/>
      <c r="HM313" s="8"/>
      <c r="HN313" s="8"/>
      <c r="HO313" s="8"/>
      <c r="HP313" s="8"/>
      <c r="HQ313" s="8"/>
      <c r="HR313" s="8"/>
      <c r="HY313" s="8"/>
      <c r="HZ313" s="8"/>
      <c r="IA313" s="8"/>
      <c r="IB313" s="8"/>
      <c r="IC313" s="8"/>
      <c r="ID313" s="8"/>
    </row>
    <row r="314" spans="1:238" ht="12.75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8"/>
      <c r="BF314" s="8"/>
      <c r="BM314" s="8"/>
      <c r="BN314" s="8"/>
      <c r="BO314" s="8"/>
      <c r="BP314" s="8"/>
      <c r="BQ314" s="8"/>
      <c r="BR314" s="8"/>
      <c r="BY314" s="8"/>
      <c r="BZ314" s="8"/>
      <c r="CA314" s="8"/>
      <c r="CB314" s="8"/>
      <c r="CC314" s="8"/>
      <c r="CD314" s="8"/>
      <c r="CK314" s="8"/>
      <c r="CL314" s="8"/>
      <c r="CM314" s="8"/>
      <c r="CN314" s="8"/>
      <c r="CO314" s="8"/>
      <c r="CP314" s="8"/>
      <c r="CW314" s="8"/>
      <c r="CX314" s="8"/>
      <c r="CY314" s="8"/>
      <c r="CZ314" s="8"/>
      <c r="DA314" s="8"/>
      <c r="DB314" s="8"/>
      <c r="DI314" s="8"/>
      <c r="DJ314" s="8"/>
      <c r="DK314" s="8"/>
      <c r="DL314" s="8"/>
      <c r="DM314" s="8"/>
      <c r="DN314" s="8"/>
      <c r="DU314" s="8"/>
      <c r="DV314" s="8"/>
      <c r="DW314" s="8"/>
      <c r="DX314" s="8"/>
      <c r="DY314" s="8"/>
      <c r="DZ314" s="8"/>
      <c r="EG314" s="8"/>
      <c r="EH314" s="8"/>
      <c r="EI314" s="8"/>
      <c r="EJ314" s="8"/>
      <c r="EK314" s="8"/>
      <c r="EL314" s="8"/>
      <c r="ES314" s="8"/>
      <c r="ET314" s="8"/>
      <c r="EU314" s="8"/>
      <c r="EV314" s="8"/>
      <c r="EW314" s="8"/>
      <c r="EX314" s="8"/>
      <c r="FE314" s="8"/>
      <c r="FF314" s="8"/>
      <c r="FG314" s="8"/>
      <c r="FH314" s="8"/>
      <c r="FI314" s="8"/>
      <c r="FJ314" s="8"/>
      <c r="FQ314" s="8"/>
      <c r="FR314" s="8"/>
      <c r="FS314" s="8"/>
      <c r="FT314" s="8"/>
      <c r="FU314" s="8"/>
      <c r="FV314" s="8"/>
      <c r="GC314" s="8"/>
      <c r="GD314" s="8"/>
      <c r="GE314" s="8"/>
      <c r="GF314" s="8"/>
      <c r="GG314" s="8"/>
      <c r="GH314" s="8"/>
      <c r="GO314" s="8"/>
      <c r="GP314" s="8"/>
      <c r="GQ314" s="8"/>
      <c r="GR314" s="8"/>
      <c r="GS314" s="8"/>
      <c r="GT314" s="8"/>
      <c r="HA314" s="8"/>
      <c r="HB314" s="8"/>
      <c r="HC314" s="8"/>
      <c r="HD314" s="8"/>
      <c r="HE314" s="8"/>
      <c r="HF314" s="8"/>
      <c r="HM314" s="8"/>
      <c r="HN314" s="8"/>
      <c r="HO314" s="8"/>
      <c r="HP314" s="8"/>
      <c r="HQ314" s="8"/>
      <c r="HR314" s="8"/>
      <c r="HY314" s="8"/>
      <c r="HZ314" s="8"/>
      <c r="IA314" s="8"/>
      <c r="IB314" s="8"/>
      <c r="IC314" s="8"/>
      <c r="ID314" s="8"/>
    </row>
    <row r="315" spans="1:238" ht="12.75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8"/>
      <c r="BF315" s="8"/>
      <c r="BM315" s="8"/>
      <c r="BN315" s="8"/>
      <c r="BO315" s="8"/>
      <c r="BP315" s="8"/>
      <c r="BQ315" s="8"/>
      <c r="BR315" s="8"/>
      <c r="BY315" s="8"/>
      <c r="BZ315" s="8"/>
      <c r="CA315" s="8"/>
      <c r="CB315" s="8"/>
      <c r="CC315" s="8"/>
      <c r="CD315" s="8"/>
      <c r="CK315" s="8"/>
      <c r="CL315" s="8"/>
      <c r="CM315" s="8"/>
      <c r="CN315" s="8"/>
      <c r="CO315" s="8"/>
      <c r="CP315" s="8"/>
      <c r="CW315" s="8"/>
      <c r="CX315" s="8"/>
      <c r="CY315" s="8"/>
      <c r="CZ315" s="8"/>
      <c r="DA315" s="8"/>
      <c r="DB315" s="8"/>
      <c r="DI315" s="8"/>
      <c r="DJ315" s="8"/>
      <c r="DK315" s="8"/>
      <c r="DL315" s="8"/>
      <c r="DM315" s="8"/>
      <c r="DN315" s="8"/>
      <c r="DU315" s="8"/>
      <c r="DV315" s="8"/>
      <c r="DW315" s="8"/>
      <c r="DX315" s="8"/>
      <c r="DY315" s="8"/>
      <c r="DZ315" s="8"/>
      <c r="EG315" s="8"/>
      <c r="EH315" s="8"/>
      <c r="EI315" s="8"/>
      <c r="EJ315" s="8"/>
      <c r="EK315" s="8"/>
      <c r="EL315" s="8"/>
      <c r="ES315" s="8"/>
      <c r="ET315" s="8"/>
      <c r="EU315" s="8"/>
      <c r="EV315" s="8"/>
      <c r="EW315" s="8"/>
      <c r="EX315" s="8"/>
      <c r="FE315" s="8"/>
      <c r="FF315" s="8"/>
      <c r="FG315" s="8"/>
      <c r="FH315" s="8"/>
      <c r="FI315" s="8"/>
      <c r="FJ315" s="8"/>
      <c r="FQ315" s="8"/>
      <c r="FR315" s="8"/>
      <c r="FS315" s="8"/>
      <c r="FT315" s="8"/>
      <c r="FU315" s="8"/>
      <c r="FV315" s="8"/>
      <c r="GC315" s="8"/>
      <c r="GD315" s="8"/>
      <c r="GE315" s="8"/>
      <c r="GF315" s="8"/>
      <c r="GG315" s="8"/>
      <c r="GH315" s="8"/>
      <c r="GO315" s="8"/>
      <c r="GP315" s="8"/>
      <c r="GQ315" s="8"/>
      <c r="GR315" s="8"/>
      <c r="GS315" s="8"/>
      <c r="GT315" s="8"/>
      <c r="HA315" s="8"/>
      <c r="HB315" s="8"/>
      <c r="HC315" s="8"/>
      <c r="HD315" s="8"/>
      <c r="HE315" s="8"/>
      <c r="HF315" s="8"/>
      <c r="HM315" s="8"/>
      <c r="HN315" s="8"/>
      <c r="HO315" s="8"/>
      <c r="HP315" s="8"/>
      <c r="HQ315" s="8"/>
      <c r="HR315" s="8"/>
      <c r="HY315" s="8"/>
      <c r="HZ315" s="8"/>
      <c r="IA315" s="8"/>
      <c r="IB315" s="8"/>
      <c r="IC315" s="8"/>
      <c r="ID315" s="8"/>
    </row>
    <row r="316" spans="1:238" ht="12.75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8"/>
      <c r="BF316" s="8"/>
      <c r="BM316" s="8"/>
      <c r="BN316" s="8"/>
      <c r="BO316" s="8"/>
      <c r="BP316" s="8"/>
      <c r="BQ316" s="8"/>
      <c r="BR316" s="8"/>
      <c r="BY316" s="8"/>
      <c r="BZ316" s="8"/>
      <c r="CA316" s="8"/>
      <c r="CB316" s="8"/>
      <c r="CC316" s="8"/>
      <c r="CD316" s="8"/>
      <c r="CK316" s="8"/>
      <c r="CL316" s="8"/>
      <c r="CM316" s="8"/>
      <c r="CN316" s="8"/>
      <c r="CO316" s="8"/>
      <c r="CP316" s="8"/>
      <c r="CW316" s="8"/>
      <c r="CX316" s="8"/>
      <c r="CY316" s="8"/>
      <c r="CZ316" s="8"/>
      <c r="DA316" s="8"/>
      <c r="DB316" s="8"/>
      <c r="DI316" s="8"/>
      <c r="DJ316" s="8"/>
      <c r="DK316" s="8"/>
      <c r="DL316" s="8"/>
      <c r="DM316" s="8"/>
      <c r="DN316" s="8"/>
      <c r="DU316" s="8"/>
      <c r="DV316" s="8"/>
      <c r="DW316" s="8"/>
      <c r="DX316" s="8"/>
      <c r="DY316" s="8"/>
      <c r="DZ316" s="8"/>
      <c r="EG316" s="8"/>
      <c r="EH316" s="8"/>
      <c r="EI316" s="8"/>
      <c r="EJ316" s="8"/>
      <c r="EK316" s="8"/>
      <c r="EL316" s="8"/>
      <c r="ES316" s="8"/>
      <c r="ET316" s="8"/>
      <c r="EU316" s="8"/>
      <c r="EV316" s="8"/>
      <c r="EW316" s="8"/>
      <c r="EX316" s="8"/>
      <c r="FE316" s="8"/>
      <c r="FF316" s="8"/>
      <c r="FG316" s="8"/>
      <c r="FH316" s="8"/>
      <c r="FI316" s="8"/>
      <c r="FJ316" s="8"/>
      <c r="FQ316" s="8"/>
      <c r="FR316" s="8"/>
      <c r="FS316" s="8"/>
      <c r="FT316" s="8"/>
      <c r="FU316" s="8"/>
      <c r="FV316" s="8"/>
      <c r="GC316" s="8"/>
      <c r="GD316" s="8"/>
      <c r="GE316" s="8"/>
      <c r="GF316" s="8"/>
      <c r="GG316" s="8"/>
      <c r="GH316" s="8"/>
      <c r="GO316" s="8"/>
      <c r="GP316" s="8"/>
      <c r="GQ316" s="8"/>
      <c r="GR316" s="8"/>
      <c r="GS316" s="8"/>
      <c r="GT316" s="8"/>
      <c r="HA316" s="8"/>
      <c r="HB316" s="8"/>
      <c r="HC316" s="8"/>
      <c r="HD316" s="8"/>
      <c r="HE316" s="8"/>
      <c r="HF316" s="8"/>
      <c r="HM316" s="8"/>
      <c r="HN316" s="8"/>
      <c r="HO316" s="8"/>
      <c r="HP316" s="8"/>
      <c r="HQ316" s="8"/>
      <c r="HR316" s="8"/>
      <c r="HY316" s="8"/>
      <c r="HZ316" s="8"/>
      <c r="IA316" s="8"/>
      <c r="IB316" s="8"/>
      <c r="IC316" s="8"/>
      <c r="ID316" s="8"/>
    </row>
    <row r="317" spans="1:238" ht="12.75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8"/>
      <c r="BF317" s="8"/>
      <c r="BM317" s="8"/>
      <c r="BN317" s="8"/>
      <c r="BO317" s="8"/>
      <c r="BP317" s="8"/>
      <c r="BQ317" s="8"/>
      <c r="BR317" s="8"/>
      <c r="BY317" s="8"/>
      <c r="BZ317" s="8"/>
      <c r="CA317" s="8"/>
      <c r="CB317" s="8"/>
      <c r="CC317" s="8"/>
      <c r="CD317" s="8"/>
      <c r="CK317" s="8"/>
      <c r="CL317" s="8"/>
      <c r="CM317" s="8"/>
      <c r="CN317" s="8"/>
      <c r="CO317" s="8"/>
      <c r="CP317" s="8"/>
      <c r="CW317" s="8"/>
      <c r="CX317" s="8"/>
      <c r="CY317" s="8"/>
      <c r="CZ317" s="8"/>
      <c r="DA317" s="8"/>
      <c r="DB317" s="8"/>
      <c r="DI317" s="8"/>
      <c r="DJ317" s="8"/>
      <c r="DK317" s="8"/>
      <c r="DL317" s="8"/>
      <c r="DM317" s="8"/>
      <c r="DN317" s="8"/>
      <c r="DU317" s="8"/>
      <c r="DV317" s="8"/>
      <c r="DW317" s="8"/>
      <c r="DX317" s="8"/>
      <c r="DY317" s="8"/>
      <c r="DZ317" s="8"/>
      <c r="EG317" s="8"/>
      <c r="EH317" s="8"/>
      <c r="EI317" s="8"/>
      <c r="EJ317" s="8"/>
      <c r="EK317" s="8"/>
      <c r="EL317" s="8"/>
      <c r="ES317" s="8"/>
      <c r="ET317" s="8"/>
      <c r="EU317" s="8"/>
      <c r="EV317" s="8"/>
      <c r="EW317" s="8"/>
      <c r="EX317" s="8"/>
      <c r="FE317" s="8"/>
      <c r="FF317" s="8"/>
      <c r="FG317" s="8"/>
      <c r="FH317" s="8"/>
      <c r="FI317" s="8"/>
      <c r="FJ317" s="8"/>
      <c r="FQ317" s="8"/>
      <c r="FR317" s="8"/>
      <c r="FS317" s="8"/>
      <c r="FT317" s="8"/>
      <c r="FU317" s="8"/>
      <c r="FV317" s="8"/>
      <c r="GC317" s="8"/>
      <c r="GD317" s="8"/>
      <c r="GE317" s="8"/>
      <c r="GF317" s="8"/>
      <c r="GG317" s="8"/>
      <c r="GH317" s="8"/>
      <c r="GO317" s="8"/>
      <c r="GP317" s="8"/>
      <c r="GQ317" s="8"/>
      <c r="GR317" s="8"/>
      <c r="GS317" s="8"/>
      <c r="GT317" s="8"/>
      <c r="HA317" s="8"/>
      <c r="HB317" s="8"/>
      <c r="HC317" s="8"/>
      <c r="HD317" s="8"/>
      <c r="HE317" s="8"/>
      <c r="HF317" s="8"/>
      <c r="HM317" s="8"/>
      <c r="HN317" s="8"/>
      <c r="HO317" s="8"/>
      <c r="HP317" s="8"/>
      <c r="HQ317" s="8"/>
      <c r="HR317" s="8"/>
      <c r="HY317" s="8"/>
      <c r="HZ317" s="8"/>
      <c r="IA317" s="8"/>
      <c r="IB317" s="8"/>
      <c r="IC317" s="8"/>
      <c r="ID317" s="8"/>
    </row>
    <row r="318" spans="1:238" ht="12.75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8"/>
      <c r="BF318" s="8"/>
      <c r="BM318" s="8"/>
      <c r="BN318" s="8"/>
      <c r="BO318" s="8"/>
      <c r="BP318" s="8"/>
      <c r="BQ318" s="8"/>
      <c r="BR318" s="8"/>
      <c r="BY318" s="8"/>
      <c r="BZ318" s="8"/>
      <c r="CA318" s="8"/>
      <c r="CB318" s="8"/>
      <c r="CC318" s="8"/>
      <c r="CD318" s="8"/>
      <c r="CK318" s="8"/>
      <c r="CL318" s="8"/>
      <c r="CM318" s="8"/>
      <c r="CN318" s="8"/>
      <c r="CO318" s="8"/>
      <c r="CP318" s="8"/>
      <c r="CW318" s="8"/>
      <c r="CX318" s="8"/>
      <c r="CY318" s="8"/>
      <c r="CZ318" s="8"/>
      <c r="DA318" s="8"/>
      <c r="DB318" s="8"/>
      <c r="DI318" s="8"/>
      <c r="DJ318" s="8"/>
      <c r="DK318" s="8"/>
      <c r="DL318" s="8"/>
      <c r="DM318" s="8"/>
      <c r="DN318" s="8"/>
      <c r="DU318" s="8"/>
      <c r="DV318" s="8"/>
      <c r="DW318" s="8"/>
      <c r="DX318" s="8"/>
      <c r="DY318" s="8"/>
      <c r="DZ318" s="8"/>
      <c r="EG318" s="8"/>
      <c r="EH318" s="8"/>
      <c r="EI318" s="8"/>
      <c r="EJ318" s="8"/>
      <c r="EK318" s="8"/>
      <c r="EL318" s="8"/>
      <c r="ES318" s="8"/>
      <c r="ET318" s="8"/>
      <c r="EU318" s="8"/>
      <c r="EV318" s="8"/>
      <c r="EW318" s="8"/>
      <c r="EX318" s="8"/>
      <c r="FE318" s="8"/>
      <c r="FF318" s="8"/>
      <c r="FG318" s="8"/>
      <c r="FH318" s="8"/>
      <c r="FI318" s="8"/>
      <c r="FJ318" s="8"/>
      <c r="FQ318" s="8"/>
      <c r="FR318" s="8"/>
      <c r="FS318" s="8"/>
      <c r="FT318" s="8"/>
      <c r="FU318" s="8"/>
      <c r="FV318" s="8"/>
      <c r="GC318" s="8"/>
      <c r="GD318" s="8"/>
      <c r="GE318" s="8"/>
      <c r="GF318" s="8"/>
      <c r="GG318" s="8"/>
      <c r="GH318" s="8"/>
      <c r="GO318" s="8"/>
      <c r="GP318" s="8"/>
      <c r="GQ318" s="8"/>
      <c r="GR318" s="8"/>
      <c r="GS318" s="8"/>
      <c r="GT318" s="8"/>
      <c r="HA318" s="8"/>
      <c r="HB318" s="8"/>
      <c r="HC318" s="8"/>
      <c r="HD318" s="8"/>
      <c r="HE318" s="8"/>
      <c r="HF318" s="8"/>
      <c r="HM318" s="8"/>
      <c r="HN318" s="8"/>
      <c r="HO318" s="8"/>
      <c r="HP318" s="8"/>
      <c r="HQ318" s="8"/>
      <c r="HR318" s="8"/>
      <c r="HY318" s="8"/>
      <c r="HZ318" s="8"/>
      <c r="IA318" s="8"/>
      <c r="IB318" s="8"/>
      <c r="IC318" s="8"/>
      <c r="ID318" s="8"/>
    </row>
    <row r="319" spans="1:238" ht="12.75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8"/>
      <c r="BF319" s="8"/>
      <c r="BM319" s="8"/>
      <c r="BN319" s="8"/>
      <c r="BO319" s="8"/>
      <c r="BP319" s="8"/>
      <c r="BQ319" s="8"/>
      <c r="BR319" s="8"/>
      <c r="BY319" s="8"/>
      <c r="BZ319" s="8"/>
      <c r="CA319" s="8"/>
      <c r="CB319" s="8"/>
      <c r="CC319" s="8"/>
      <c r="CD319" s="8"/>
      <c r="CK319" s="8"/>
      <c r="CL319" s="8"/>
      <c r="CM319" s="8"/>
      <c r="CN319" s="8"/>
      <c r="CO319" s="8"/>
      <c r="CP319" s="8"/>
      <c r="CW319" s="8"/>
      <c r="CX319" s="8"/>
      <c r="CY319" s="8"/>
      <c r="CZ319" s="8"/>
      <c r="DA319" s="8"/>
      <c r="DB319" s="8"/>
      <c r="DI319" s="8"/>
      <c r="DJ319" s="8"/>
      <c r="DK319" s="8"/>
      <c r="DL319" s="8"/>
      <c r="DM319" s="8"/>
      <c r="DN319" s="8"/>
      <c r="DU319" s="8"/>
      <c r="DV319" s="8"/>
      <c r="DW319" s="8"/>
      <c r="DX319" s="8"/>
      <c r="DY319" s="8"/>
      <c r="DZ319" s="8"/>
      <c r="EG319" s="8"/>
      <c r="EH319" s="8"/>
      <c r="EI319" s="8"/>
      <c r="EJ319" s="8"/>
      <c r="EK319" s="8"/>
      <c r="EL319" s="8"/>
      <c r="ES319" s="8"/>
      <c r="ET319" s="8"/>
      <c r="EU319" s="8"/>
      <c r="EV319" s="8"/>
      <c r="EW319" s="8"/>
      <c r="EX319" s="8"/>
      <c r="FE319" s="8"/>
      <c r="FF319" s="8"/>
      <c r="FG319" s="8"/>
      <c r="FH319" s="8"/>
      <c r="FI319" s="8"/>
      <c r="FJ319" s="8"/>
      <c r="FQ319" s="8"/>
      <c r="FR319" s="8"/>
      <c r="FS319" s="8"/>
      <c r="FT319" s="8"/>
      <c r="FU319" s="8"/>
      <c r="FV319" s="8"/>
      <c r="GC319" s="8"/>
      <c r="GD319" s="8"/>
      <c r="GE319" s="8"/>
      <c r="GF319" s="8"/>
      <c r="GG319" s="8"/>
      <c r="GH319" s="8"/>
      <c r="GO319" s="8"/>
      <c r="GP319" s="8"/>
      <c r="GQ319" s="8"/>
      <c r="GR319" s="8"/>
      <c r="GS319" s="8"/>
      <c r="GT319" s="8"/>
      <c r="HA319" s="8"/>
      <c r="HB319" s="8"/>
      <c r="HC319" s="8"/>
      <c r="HD319" s="8"/>
      <c r="HE319" s="8"/>
      <c r="HF319" s="8"/>
      <c r="HM319" s="8"/>
      <c r="HN319" s="8"/>
      <c r="HO319" s="8"/>
      <c r="HP319" s="8"/>
      <c r="HQ319" s="8"/>
      <c r="HR319" s="8"/>
      <c r="HY319" s="8"/>
      <c r="HZ319" s="8"/>
      <c r="IA319" s="8"/>
      <c r="IB319" s="8"/>
      <c r="IC319" s="8"/>
      <c r="ID319" s="8"/>
    </row>
    <row r="320" spans="1:238" ht="12.75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8"/>
      <c r="BF320" s="8"/>
      <c r="BM320" s="8"/>
      <c r="BN320" s="8"/>
      <c r="BO320" s="8"/>
      <c r="BP320" s="8"/>
      <c r="BQ320" s="8"/>
      <c r="BR320" s="8"/>
      <c r="BY320" s="8"/>
      <c r="BZ320" s="8"/>
      <c r="CA320" s="8"/>
      <c r="CB320" s="8"/>
      <c r="CC320" s="8"/>
      <c r="CD320" s="8"/>
      <c r="CK320" s="8"/>
      <c r="CL320" s="8"/>
      <c r="CM320" s="8"/>
      <c r="CN320" s="8"/>
      <c r="CO320" s="8"/>
      <c r="CP320" s="8"/>
      <c r="CW320" s="8"/>
      <c r="CX320" s="8"/>
      <c r="CY320" s="8"/>
      <c r="CZ320" s="8"/>
      <c r="DA320" s="8"/>
      <c r="DB320" s="8"/>
      <c r="DI320" s="8"/>
      <c r="DJ320" s="8"/>
      <c r="DK320" s="8"/>
      <c r="DL320" s="8"/>
      <c r="DM320" s="8"/>
      <c r="DN320" s="8"/>
      <c r="DU320" s="8"/>
      <c r="DV320" s="8"/>
      <c r="DW320" s="8"/>
      <c r="DX320" s="8"/>
      <c r="DY320" s="8"/>
      <c r="DZ320" s="8"/>
      <c r="EG320" s="8"/>
      <c r="EH320" s="8"/>
      <c r="EI320" s="8"/>
      <c r="EJ320" s="8"/>
      <c r="EK320" s="8"/>
      <c r="EL320" s="8"/>
      <c r="ES320" s="8"/>
      <c r="ET320" s="8"/>
      <c r="EU320" s="8"/>
      <c r="EV320" s="8"/>
      <c r="EW320" s="8"/>
      <c r="EX320" s="8"/>
      <c r="FE320" s="8"/>
      <c r="FF320" s="8"/>
      <c r="FG320" s="8"/>
      <c r="FH320" s="8"/>
      <c r="FI320" s="8"/>
      <c r="FJ320" s="8"/>
      <c r="FQ320" s="8"/>
      <c r="FR320" s="8"/>
      <c r="FS320" s="8"/>
      <c r="FT320" s="8"/>
      <c r="FU320" s="8"/>
      <c r="FV320" s="8"/>
      <c r="GC320" s="8"/>
      <c r="GD320" s="8"/>
      <c r="GE320" s="8"/>
      <c r="GF320" s="8"/>
      <c r="GG320" s="8"/>
      <c r="GH320" s="8"/>
      <c r="GO320" s="8"/>
      <c r="GP320" s="8"/>
      <c r="GQ320" s="8"/>
      <c r="GR320" s="8"/>
      <c r="GS320" s="8"/>
      <c r="GT320" s="8"/>
      <c r="HA320" s="8"/>
      <c r="HB320" s="8"/>
      <c r="HC320" s="8"/>
      <c r="HD320" s="8"/>
      <c r="HE320" s="8"/>
      <c r="HF320" s="8"/>
      <c r="HM320" s="8"/>
      <c r="HN320" s="8"/>
      <c r="HO320" s="8"/>
      <c r="HP320" s="8"/>
      <c r="HQ320" s="8"/>
      <c r="HR320" s="8"/>
      <c r="HY320" s="8"/>
      <c r="HZ320" s="8"/>
      <c r="IA320" s="8"/>
      <c r="IB320" s="8"/>
      <c r="IC320" s="8"/>
      <c r="ID320" s="8"/>
    </row>
    <row r="321" spans="1:238" ht="12.75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8"/>
      <c r="BF321" s="8"/>
      <c r="BM321" s="8"/>
      <c r="BN321" s="8"/>
      <c r="BO321" s="8"/>
      <c r="BP321" s="8"/>
      <c r="BQ321" s="8"/>
      <c r="BR321" s="8"/>
      <c r="BY321" s="8"/>
      <c r="BZ321" s="8"/>
      <c r="CA321" s="8"/>
      <c r="CB321" s="8"/>
      <c r="CC321" s="8"/>
      <c r="CD321" s="8"/>
      <c r="CK321" s="8"/>
      <c r="CL321" s="8"/>
      <c r="CM321" s="8"/>
      <c r="CN321" s="8"/>
      <c r="CO321" s="8"/>
      <c r="CP321" s="8"/>
      <c r="CW321" s="8"/>
      <c r="CX321" s="8"/>
      <c r="CY321" s="8"/>
      <c r="CZ321" s="8"/>
      <c r="DA321" s="8"/>
      <c r="DB321" s="8"/>
      <c r="DI321" s="8"/>
      <c r="DJ321" s="8"/>
      <c r="DK321" s="8"/>
      <c r="DL321" s="8"/>
      <c r="DM321" s="8"/>
      <c r="DN321" s="8"/>
      <c r="DU321" s="8"/>
      <c r="DV321" s="8"/>
      <c r="DW321" s="8"/>
      <c r="DX321" s="8"/>
      <c r="DY321" s="8"/>
      <c r="DZ321" s="8"/>
      <c r="EG321" s="8"/>
      <c r="EH321" s="8"/>
      <c r="EI321" s="8"/>
      <c r="EJ321" s="8"/>
      <c r="EK321" s="8"/>
      <c r="EL321" s="8"/>
      <c r="ES321" s="8"/>
      <c r="ET321" s="8"/>
      <c r="EU321" s="8"/>
      <c r="EV321" s="8"/>
      <c r="EW321" s="8"/>
      <c r="EX321" s="8"/>
      <c r="FE321" s="8"/>
      <c r="FF321" s="8"/>
      <c r="FG321" s="8"/>
      <c r="FH321" s="8"/>
      <c r="FI321" s="8"/>
      <c r="FJ321" s="8"/>
      <c r="FQ321" s="8"/>
      <c r="FR321" s="8"/>
      <c r="FS321" s="8"/>
      <c r="FT321" s="8"/>
      <c r="FU321" s="8"/>
      <c r="FV321" s="8"/>
      <c r="GC321" s="8"/>
      <c r="GD321" s="8"/>
      <c r="GE321" s="8"/>
      <c r="GF321" s="8"/>
      <c r="GG321" s="8"/>
      <c r="GH321" s="8"/>
      <c r="GO321" s="8"/>
      <c r="GP321" s="8"/>
      <c r="GQ321" s="8"/>
      <c r="GR321" s="8"/>
      <c r="GS321" s="8"/>
      <c r="GT321" s="8"/>
      <c r="HA321" s="8"/>
      <c r="HB321" s="8"/>
      <c r="HC321" s="8"/>
      <c r="HD321" s="8"/>
      <c r="HE321" s="8"/>
      <c r="HF321" s="8"/>
      <c r="HM321" s="8"/>
      <c r="HN321" s="8"/>
      <c r="HO321" s="8"/>
      <c r="HP321" s="8"/>
      <c r="HQ321" s="8"/>
      <c r="HR321" s="8"/>
      <c r="HY321" s="8"/>
      <c r="HZ321" s="8"/>
      <c r="IA321" s="8"/>
      <c r="IB321" s="8"/>
      <c r="IC321" s="8"/>
      <c r="ID321" s="8"/>
    </row>
    <row r="322" spans="1:238" ht="12.75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8"/>
      <c r="BF322" s="8"/>
      <c r="BM322" s="8"/>
      <c r="BN322" s="8"/>
      <c r="BO322" s="8"/>
      <c r="BP322" s="8"/>
      <c r="BQ322" s="8"/>
      <c r="BR322" s="8"/>
      <c r="BY322" s="8"/>
      <c r="BZ322" s="8"/>
      <c r="CA322" s="8"/>
      <c r="CB322" s="8"/>
      <c r="CC322" s="8"/>
      <c r="CD322" s="8"/>
      <c r="CK322" s="8"/>
      <c r="CL322" s="8"/>
      <c r="CM322" s="8"/>
      <c r="CN322" s="8"/>
      <c r="CO322" s="8"/>
      <c r="CP322" s="8"/>
      <c r="CW322" s="8"/>
      <c r="CX322" s="8"/>
      <c r="CY322" s="8"/>
      <c r="CZ322" s="8"/>
      <c r="DA322" s="8"/>
      <c r="DB322" s="8"/>
      <c r="DI322" s="8"/>
      <c r="DJ322" s="8"/>
      <c r="DK322" s="8"/>
      <c r="DL322" s="8"/>
      <c r="DM322" s="8"/>
      <c r="DN322" s="8"/>
      <c r="DU322" s="8"/>
      <c r="DV322" s="8"/>
      <c r="DW322" s="8"/>
      <c r="DX322" s="8"/>
      <c r="DY322" s="8"/>
      <c r="DZ322" s="8"/>
      <c r="EG322" s="8"/>
      <c r="EH322" s="8"/>
      <c r="EI322" s="8"/>
      <c r="EJ322" s="8"/>
      <c r="EK322" s="8"/>
      <c r="EL322" s="8"/>
      <c r="ES322" s="8"/>
      <c r="ET322" s="8"/>
      <c r="EU322" s="8"/>
      <c r="EV322" s="8"/>
      <c r="EW322" s="8"/>
      <c r="EX322" s="8"/>
      <c r="FE322" s="8"/>
      <c r="FF322" s="8"/>
      <c r="FG322" s="8"/>
      <c r="FH322" s="8"/>
      <c r="FI322" s="8"/>
      <c r="FJ322" s="8"/>
      <c r="FQ322" s="8"/>
      <c r="FR322" s="8"/>
      <c r="FS322" s="8"/>
      <c r="FT322" s="8"/>
      <c r="FU322" s="8"/>
      <c r="FV322" s="8"/>
      <c r="GC322" s="8"/>
      <c r="GD322" s="8"/>
      <c r="GE322" s="8"/>
      <c r="GF322" s="8"/>
      <c r="GG322" s="8"/>
      <c r="GH322" s="8"/>
      <c r="GO322" s="8"/>
      <c r="GP322" s="8"/>
      <c r="GQ322" s="8"/>
      <c r="GR322" s="8"/>
      <c r="GS322" s="8"/>
      <c r="GT322" s="8"/>
      <c r="HA322" s="8"/>
      <c r="HB322" s="8"/>
      <c r="HC322" s="8"/>
      <c r="HD322" s="8"/>
      <c r="HE322" s="8"/>
      <c r="HF322" s="8"/>
      <c r="HM322" s="8"/>
      <c r="HN322" s="8"/>
      <c r="HO322" s="8"/>
      <c r="HP322" s="8"/>
      <c r="HQ322" s="8"/>
      <c r="HR322" s="8"/>
      <c r="HY322" s="8"/>
      <c r="HZ322" s="8"/>
      <c r="IA322" s="8"/>
      <c r="IB322" s="8"/>
      <c r="IC322" s="8"/>
      <c r="ID322" s="8"/>
    </row>
    <row r="323" spans="1:238" ht="12.75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8"/>
      <c r="BF323" s="8"/>
      <c r="BM323" s="8"/>
      <c r="BN323" s="8"/>
      <c r="BO323" s="8"/>
      <c r="BP323" s="8"/>
      <c r="BQ323" s="8"/>
      <c r="BR323" s="8"/>
      <c r="BY323" s="8"/>
      <c r="BZ323" s="8"/>
      <c r="CA323" s="8"/>
      <c r="CB323" s="8"/>
      <c r="CC323" s="8"/>
      <c r="CD323" s="8"/>
      <c r="CK323" s="8"/>
      <c r="CL323" s="8"/>
      <c r="CM323" s="8"/>
      <c r="CN323" s="8"/>
      <c r="CO323" s="8"/>
      <c r="CP323" s="8"/>
      <c r="CW323" s="8"/>
      <c r="CX323" s="8"/>
      <c r="CY323" s="8"/>
      <c r="CZ323" s="8"/>
      <c r="DA323" s="8"/>
      <c r="DB323" s="8"/>
      <c r="DI323" s="8"/>
      <c r="DJ323" s="8"/>
      <c r="DK323" s="8"/>
      <c r="DL323" s="8"/>
      <c r="DM323" s="8"/>
      <c r="DN323" s="8"/>
      <c r="DU323" s="8"/>
      <c r="DV323" s="8"/>
      <c r="DW323" s="8"/>
      <c r="DX323" s="8"/>
      <c r="DY323" s="8"/>
      <c r="DZ323" s="8"/>
      <c r="EG323" s="8"/>
      <c r="EH323" s="8"/>
      <c r="EI323" s="8"/>
      <c r="EJ323" s="8"/>
      <c r="EK323" s="8"/>
      <c r="EL323" s="8"/>
      <c r="ES323" s="8"/>
      <c r="ET323" s="8"/>
      <c r="EU323" s="8"/>
      <c r="EV323" s="8"/>
      <c r="EW323" s="8"/>
      <c r="EX323" s="8"/>
      <c r="FE323" s="8"/>
      <c r="FF323" s="8"/>
      <c r="FG323" s="8"/>
      <c r="FH323" s="8"/>
      <c r="FI323" s="8"/>
      <c r="FJ323" s="8"/>
      <c r="FQ323" s="8"/>
      <c r="FR323" s="8"/>
      <c r="FS323" s="8"/>
      <c r="FT323" s="8"/>
      <c r="FU323" s="8"/>
      <c r="FV323" s="8"/>
      <c r="GC323" s="8"/>
      <c r="GD323" s="8"/>
      <c r="GE323" s="8"/>
      <c r="GF323" s="8"/>
      <c r="GG323" s="8"/>
      <c r="GH323" s="8"/>
      <c r="GO323" s="8"/>
      <c r="GP323" s="8"/>
      <c r="GQ323" s="8"/>
      <c r="GR323" s="8"/>
      <c r="GS323" s="8"/>
      <c r="GT323" s="8"/>
      <c r="HA323" s="8"/>
      <c r="HB323" s="8"/>
      <c r="HC323" s="8"/>
      <c r="HD323" s="8"/>
      <c r="HE323" s="8"/>
      <c r="HF323" s="8"/>
      <c r="HM323" s="8"/>
      <c r="HN323" s="8"/>
      <c r="HO323" s="8"/>
      <c r="HP323" s="8"/>
      <c r="HQ323" s="8"/>
      <c r="HR323" s="8"/>
      <c r="HY323" s="8"/>
      <c r="HZ323" s="8"/>
      <c r="IA323" s="8"/>
      <c r="IB323" s="8"/>
      <c r="IC323" s="8"/>
      <c r="ID323" s="8"/>
    </row>
    <row r="324" spans="1:238" ht="12.75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8"/>
      <c r="BF324" s="8"/>
      <c r="BM324" s="8"/>
      <c r="BN324" s="8"/>
      <c r="BO324" s="8"/>
      <c r="BP324" s="8"/>
      <c r="BQ324" s="8"/>
      <c r="BR324" s="8"/>
      <c r="BY324" s="8"/>
      <c r="BZ324" s="8"/>
      <c r="CA324" s="8"/>
      <c r="CB324" s="8"/>
      <c r="CC324" s="8"/>
      <c r="CD324" s="8"/>
      <c r="CK324" s="8"/>
      <c r="CL324" s="8"/>
      <c r="CM324" s="8"/>
      <c r="CN324" s="8"/>
      <c r="CO324" s="8"/>
      <c r="CP324" s="8"/>
      <c r="CW324" s="8"/>
      <c r="CX324" s="8"/>
      <c r="CY324" s="8"/>
      <c r="CZ324" s="8"/>
      <c r="DA324" s="8"/>
      <c r="DB324" s="8"/>
      <c r="DI324" s="8"/>
      <c r="DJ324" s="8"/>
      <c r="DK324" s="8"/>
      <c r="DL324" s="8"/>
      <c r="DM324" s="8"/>
      <c r="DN324" s="8"/>
      <c r="DU324" s="8"/>
      <c r="DV324" s="8"/>
      <c r="DW324" s="8"/>
      <c r="DX324" s="8"/>
      <c r="DY324" s="8"/>
      <c r="DZ324" s="8"/>
      <c r="EG324" s="8"/>
      <c r="EH324" s="8"/>
      <c r="EI324" s="8"/>
      <c r="EJ324" s="8"/>
      <c r="EK324" s="8"/>
      <c r="EL324" s="8"/>
      <c r="ES324" s="8"/>
      <c r="ET324" s="8"/>
      <c r="EU324" s="8"/>
      <c r="EV324" s="8"/>
      <c r="EW324" s="8"/>
      <c r="EX324" s="8"/>
      <c r="FE324" s="8"/>
      <c r="FF324" s="8"/>
      <c r="FG324" s="8"/>
      <c r="FH324" s="8"/>
      <c r="FI324" s="8"/>
      <c r="FJ324" s="8"/>
      <c r="FQ324" s="8"/>
      <c r="FR324" s="8"/>
      <c r="FS324" s="8"/>
      <c r="FT324" s="8"/>
      <c r="FU324" s="8"/>
      <c r="FV324" s="8"/>
      <c r="GC324" s="8"/>
      <c r="GD324" s="8"/>
      <c r="GE324" s="8"/>
      <c r="GF324" s="8"/>
      <c r="GG324" s="8"/>
      <c r="GH324" s="8"/>
      <c r="GO324" s="8"/>
      <c r="GP324" s="8"/>
      <c r="GQ324" s="8"/>
      <c r="GR324" s="8"/>
      <c r="GS324" s="8"/>
      <c r="GT324" s="8"/>
      <c r="HA324" s="8"/>
      <c r="HB324" s="8"/>
      <c r="HC324" s="8"/>
      <c r="HD324" s="8"/>
      <c r="HE324" s="8"/>
      <c r="HF324" s="8"/>
      <c r="HM324" s="8"/>
      <c r="HN324" s="8"/>
      <c r="HO324" s="8"/>
      <c r="HP324" s="8"/>
      <c r="HQ324" s="8"/>
      <c r="HR324" s="8"/>
      <c r="HY324" s="8"/>
      <c r="HZ324" s="8"/>
      <c r="IA324" s="8"/>
      <c r="IB324" s="8"/>
      <c r="IC324" s="8"/>
      <c r="ID324" s="8"/>
    </row>
    <row r="325" spans="1:238" ht="12.75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8"/>
      <c r="BF325" s="8"/>
      <c r="BM325" s="8"/>
      <c r="BN325" s="8"/>
      <c r="BO325" s="8"/>
      <c r="BP325" s="8"/>
      <c r="BQ325" s="8"/>
      <c r="BR325" s="8"/>
      <c r="BY325" s="8"/>
      <c r="BZ325" s="8"/>
      <c r="CA325" s="8"/>
      <c r="CB325" s="8"/>
      <c r="CC325" s="8"/>
      <c r="CD325" s="8"/>
      <c r="CK325" s="8"/>
      <c r="CL325" s="8"/>
      <c r="CM325" s="8"/>
      <c r="CN325" s="8"/>
      <c r="CO325" s="8"/>
      <c r="CP325" s="8"/>
      <c r="CW325" s="8"/>
      <c r="CX325" s="8"/>
      <c r="CY325" s="8"/>
      <c r="CZ325" s="8"/>
      <c r="DA325" s="8"/>
      <c r="DB325" s="8"/>
      <c r="DI325" s="8"/>
      <c r="DJ325" s="8"/>
      <c r="DK325" s="8"/>
      <c r="DL325" s="8"/>
      <c r="DM325" s="8"/>
      <c r="DN325" s="8"/>
      <c r="DU325" s="8"/>
      <c r="DV325" s="8"/>
      <c r="DW325" s="8"/>
      <c r="DX325" s="8"/>
      <c r="DY325" s="8"/>
      <c r="DZ325" s="8"/>
      <c r="EG325" s="8"/>
      <c r="EH325" s="8"/>
      <c r="EI325" s="8"/>
      <c r="EJ325" s="8"/>
      <c r="EK325" s="8"/>
      <c r="EL325" s="8"/>
      <c r="ES325" s="8"/>
      <c r="ET325" s="8"/>
      <c r="EU325" s="8"/>
      <c r="EV325" s="8"/>
      <c r="EW325" s="8"/>
      <c r="EX325" s="8"/>
      <c r="FE325" s="8"/>
      <c r="FF325" s="8"/>
      <c r="FG325" s="8"/>
      <c r="FH325" s="8"/>
      <c r="FI325" s="8"/>
      <c r="FJ325" s="8"/>
      <c r="FQ325" s="8"/>
      <c r="FR325" s="8"/>
      <c r="FS325" s="8"/>
      <c r="FT325" s="8"/>
      <c r="FU325" s="8"/>
      <c r="FV325" s="8"/>
      <c r="GC325" s="8"/>
      <c r="GD325" s="8"/>
      <c r="GE325" s="8"/>
      <c r="GF325" s="8"/>
      <c r="GG325" s="8"/>
      <c r="GH325" s="8"/>
      <c r="GO325" s="8"/>
      <c r="GP325" s="8"/>
      <c r="GQ325" s="8"/>
      <c r="GR325" s="8"/>
      <c r="GS325" s="8"/>
      <c r="GT325" s="8"/>
      <c r="HA325" s="8"/>
      <c r="HB325" s="8"/>
      <c r="HC325" s="8"/>
      <c r="HD325" s="8"/>
      <c r="HE325" s="8"/>
      <c r="HF325" s="8"/>
      <c r="HM325" s="8"/>
      <c r="HN325" s="8"/>
      <c r="HO325" s="8"/>
      <c r="HP325" s="8"/>
      <c r="HQ325" s="8"/>
      <c r="HR325" s="8"/>
      <c r="HY325" s="8"/>
      <c r="HZ325" s="8"/>
      <c r="IA325" s="8"/>
      <c r="IB325" s="8"/>
      <c r="IC325" s="8"/>
      <c r="ID325" s="8"/>
    </row>
    <row r="326" spans="1:238" ht="12.75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8"/>
      <c r="BF326" s="8"/>
      <c r="BM326" s="8"/>
      <c r="BN326" s="8"/>
      <c r="BO326" s="8"/>
      <c r="BP326" s="8"/>
      <c r="BQ326" s="8"/>
      <c r="BR326" s="8"/>
      <c r="BY326" s="8"/>
      <c r="BZ326" s="8"/>
      <c r="CA326" s="8"/>
      <c r="CB326" s="8"/>
      <c r="CC326" s="8"/>
      <c r="CD326" s="8"/>
      <c r="CK326" s="8"/>
      <c r="CL326" s="8"/>
      <c r="CM326" s="8"/>
      <c r="CN326" s="8"/>
      <c r="CO326" s="8"/>
      <c r="CP326" s="8"/>
      <c r="CW326" s="8"/>
      <c r="CX326" s="8"/>
      <c r="CY326" s="8"/>
      <c r="CZ326" s="8"/>
      <c r="DA326" s="8"/>
      <c r="DB326" s="8"/>
      <c r="DI326" s="8"/>
      <c r="DJ326" s="8"/>
      <c r="DK326" s="8"/>
      <c r="DL326" s="8"/>
      <c r="DM326" s="8"/>
      <c r="DN326" s="8"/>
      <c r="DU326" s="8"/>
      <c r="DV326" s="8"/>
      <c r="DW326" s="8"/>
      <c r="DX326" s="8"/>
      <c r="DY326" s="8"/>
      <c r="DZ326" s="8"/>
      <c r="EG326" s="8"/>
      <c r="EH326" s="8"/>
      <c r="EI326" s="8"/>
      <c r="EJ326" s="8"/>
      <c r="EK326" s="8"/>
      <c r="EL326" s="8"/>
      <c r="ES326" s="8"/>
      <c r="ET326" s="8"/>
      <c r="EU326" s="8"/>
      <c r="EV326" s="8"/>
      <c r="EW326" s="8"/>
      <c r="EX326" s="8"/>
      <c r="FE326" s="8"/>
      <c r="FF326" s="8"/>
      <c r="FG326" s="8"/>
      <c r="FH326" s="8"/>
      <c r="FI326" s="8"/>
      <c r="FJ326" s="8"/>
      <c r="FQ326" s="8"/>
      <c r="FR326" s="8"/>
      <c r="FS326" s="8"/>
      <c r="FT326" s="8"/>
      <c r="FU326" s="8"/>
      <c r="FV326" s="8"/>
      <c r="GC326" s="8"/>
      <c r="GD326" s="8"/>
      <c r="GE326" s="8"/>
      <c r="GF326" s="8"/>
      <c r="GG326" s="8"/>
      <c r="GH326" s="8"/>
      <c r="GO326" s="8"/>
      <c r="GP326" s="8"/>
      <c r="GQ326" s="8"/>
      <c r="GR326" s="8"/>
      <c r="GS326" s="8"/>
      <c r="GT326" s="8"/>
      <c r="HA326" s="8"/>
      <c r="HB326" s="8"/>
      <c r="HC326" s="8"/>
      <c r="HD326" s="8"/>
      <c r="HE326" s="8"/>
      <c r="HF326" s="8"/>
      <c r="HM326" s="8"/>
      <c r="HN326" s="8"/>
      <c r="HO326" s="8"/>
      <c r="HP326" s="8"/>
      <c r="HQ326" s="8"/>
      <c r="HR326" s="8"/>
      <c r="HY326" s="8"/>
      <c r="HZ326" s="8"/>
      <c r="IA326" s="8"/>
      <c r="IB326" s="8"/>
      <c r="IC326" s="8"/>
      <c r="ID326" s="8"/>
    </row>
    <row r="327" spans="1:238" ht="12.75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8"/>
      <c r="BF327" s="8"/>
      <c r="BM327" s="8"/>
      <c r="BN327" s="8"/>
      <c r="BO327" s="8"/>
      <c r="BP327" s="8"/>
      <c r="BQ327" s="8"/>
      <c r="BR327" s="8"/>
      <c r="BY327" s="8"/>
      <c r="BZ327" s="8"/>
      <c r="CA327" s="8"/>
      <c r="CB327" s="8"/>
      <c r="CC327" s="8"/>
      <c r="CD327" s="8"/>
      <c r="CK327" s="8"/>
      <c r="CL327" s="8"/>
      <c r="CM327" s="8"/>
      <c r="CN327" s="8"/>
      <c r="CO327" s="8"/>
      <c r="CP327" s="8"/>
      <c r="CW327" s="8"/>
      <c r="CX327" s="8"/>
      <c r="CY327" s="8"/>
      <c r="CZ327" s="8"/>
      <c r="DA327" s="8"/>
      <c r="DB327" s="8"/>
      <c r="DI327" s="8"/>
      <c r="DJ327" s="8"/>
      <c r="DK327" s="8"/>
      <c r="DL327" s="8"/>
      <c r="DM327" s="8"/>
      <c r="DN327" s="8"/>
      <c r="DU327" s="8"/>
      <c r="DV327" s="8"/>
      <c r="DW327" s="8"/>
      <c r="DX327" s="8"/>
      <c r="DY327" s="8"/>
      <c r="DZ327" s="8"/>
      <c r="EG327" s="8"/>
      <c r="EH327" s="8"/>
      <c r="EI327" s="8"/>
      <c r="EJ327" s="8"/>
      <c r="EK327" s="8"/>
      <c r="EL327" s="8"/>
      <c r="ES327" s="8"/>
      <c r="ET327" s="8"/>
      <c r="EU327" s="8"/>
      <c r="EV327" s="8"/>
      <c r="EW327" s="8"/>
      <c r="EX327" s="8"/>
      <c r="FE327" s="8"/>
      <c r="FF327" s="8"/>
      <c r="FG327" s="8"/>
      <c r="FH327" s="8"/>
      <c r="FI327" s="8"/>
      <c r="FJ327" s="8"/>
      <c r="FQ327" s="8"/>
      <c r="FR327" s="8"/>
      <c r="FS327" s="8"/>
      <c r="FT327" s="8"/>
      <c r="FU327" s="8"/>
      <c r="FV327" s="8"/>
      <c r="GC327" s="8"/>
      <c r="GD327" s="8"/>
      <c r="GE327" s="8"/>
      <c r="GF327" s="8"/>
      <c r="GG327" s="8"/>
      <c r="GH327" s="8"/>
      <c r="GO327" s="8"/>
      <c r="GP327" s="8"/>
      <c r="GQ327" s="8"/>
      <c r="GR327" s="8"/>
      <c r="GS327" s="8"/>
      <c r="GT327" s="8"/>
      <c r="HA327" s="8"/>
      <c r="HB327" s="8"/>
      <c r="HC327" s="8"/>
      <c r="HD327" s="8"/>
      <c r="HE327" s="8"/>
      <c r="HF327" s="8"/>
      <c r="HM327" s="8"/>
      <c r="HN327" s="8"/>
      <c r="HO327" s="8"/>
      <c r="HP327" s="8"/>
      <c r="HQ327" s="8"/>
      <c r="HR327" s="8"/>
      <c r="HY327" s="8"/>
      <c r="HZ327" s="8"/>
      <c r="IA327" s="8"/>
      <c r="IB327" s="8"/>
      <c r="IC327" s="8"/>
      <c r="ID327" s="8"/>
    </row>
    <row r="328" spans="1:238" ht="12.75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8"/>
      <c r="BF328" s="8"/>
      <c r="BM328" s="8"/>
      <c r="BN328" s="8"/>
      <c r="BO328" s="8"/>
      <c r="BP328" s="8"/>
      <c r="BQ328" s="8"/>
      <c r="BR328" s="8"/>
      <c r="BY328" s="8"/>
      <c r="BZ328" s="8"/>
      <c r="CA328" s="8"/>
      <c r="CB328" s="8"/>
      <c r="CC328" s="8"/>
      <c r="CD328" s="8"/>
      <c r="CK328" s="8"/>
      <c r="CL328" s="8"/>
      <c r="CM328" s="8"/>
      <c r="CN328" s="8"/>
      <c r="CO328" s="8"/>
      <c r="CP328" s="8"/>
      <c r="CW328" s="8"/>
      <c r="CX328" s="8"/>
      <c r="CY328" s="8"/>
      <c r="CZ328" s="8"/>
      <c r="DA328" s="8"/>
      <c r="DB328" s="8"/>
      <c r="DI328" s="8"/>
      <c r="DJ328" s="8"/>
      <c r="DK328" s="8"/>
      <c r="DL328" s="8"/>
      <c r="DM328" s="8"/>
      <c r="DN328" s="8"/>
      <c r="DU328" s="8"/>
      <c r="DV328" s="8"/>
      <c r="DW328" s="8"/>
      <c r="DX328" s="8"/>
      <c r="DY328" s="8"/>
      <c r="DZ328" s="8"/>
      <c r="EG328" s="8"/>
      <c r="EH328" s="8"/>
      <c r="EI328" s="8"/>
      <c r="EJ328" s="8"/>
      <c r="EK328" s="8"/>
      <c r="EL328" s="8"/>
      <c r="ES328" s="8"/>
      <c r="ET328" s="8"/>
      <c r="EU328" s="8"/>
      <c r="EV328" s="8"/>
      <c r="EW328" s="8"/>
      <c r="EX328" s="8"/>
      <c r="FE328" s="8"/>
      <c r="FF328" s="8"/>
      <c r="FG328" s="8"/>
      <c r="FH328" s="8"/>
      <c r="FI328" s="8"/>
      <c r="FJ328" s="8"/>
      <c r="FQ328" s="8"/>
      <c r="FR328" s="8"/>
      <c r="FS328" s="8"/>
      <c r="FT328" s="8"/>
      <c r="FU328" s="8"/>
      <c r="FV328" s="8"/>
      <c r="GC328" s="8"/>
      <c r="GD328" s="8"/>
      <c r="GE328" s="8"/>
      <c r="GF328" s="8"/>
      <c r="GG328" s="8"/>
      <c r="GH328" s="8"/>
      <c r="GO328" s="8"/>
      <c r="GP328" s="8"/>
      <c r="GQ328" s="8"/>
      <c r="GR328" s="8"/>
      <c r="GS328" s="8"/>
      <c r="GT328" s="8"/>
      <c r="HA328" s="8"/>
      <c r="HB328" s="8"/>
      <c r="HC328" s="8"/>
      <c r="HD328" s="8"/>
      <c r="HE328" s="8"/>
      <c r="HF328" s="8"/>
      <c r="HM328" s="8"/>
      <c r="HN328" s="8"/>
      <c r="HO328" s="8"/>
      <c r="HP328" s="8"/>
      <c r="HQ328" s="8"/>
      <c r="HR328" s="8"/>
      <c r="HY328" s="8"/>
      <c r="HZ328" s="8"/>
      <c r="IA328" s="8"/>
      <c r="IB328" s="8"/>
      <c r="IC328" s="8"/>
      <c r="ID328" s="8"/>
    </row>
    <row r="329" spans="1:238" ht="12.75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8"/>
      <c r="BF329" s="8"/>
      <c r="BM329" s="8"/>
      <c r="BN329" s="8"/>
      <c r="BO329" s="8"/>
      <c r="BP329" s="8"/>
      <c r="BQ329" s="8"/>
      <c r="BR329" s="8"/>
      <c r="BY329" s="8"/>
      <c r="BZ329" s="8"/>
      <c r="CA329" s="8"/>
      <c r="CB329" s="8"/>
      <c r="CC329" s="8"/>
      <c r="CD329" s="8"/>
      <c r="CK329" s="8"/>
      <c r="CL329" s="8"/>
      <c r="CM329" s="8"/>
      <c r="CN329" s="8"/>
      <c r="CO329" s="8"/>
      <c r="CP329" s="8"/>
      <c r="CW329" s="8"/>
      <c r="CX329" s="8"/>
      <c r="CY329" s="8"/>
      <c r="CZ329" s="8"/>
      <c r="DA329" s="8"/>
      <c r="DB329" s="8"/>
      <c r="DI329" s="8"/>
      <c r="DJ329" s="8"/>
      <c r="DK329" s="8"/>
      <c r="DL329" s="8"/>
      <c r="DM329" s="8"/>
      <c r="DN329" s="8"/>
      <c r="DU329" s="8"/>
      <c r="DV329" s="8"/>
      <c r="DW329" s="8"/>
      <c r="DX329" s="8"/>
      <c r="DY329" s="8"/>
      <c r="DZ329" s="8"/>
      <c r="EG329" s="8"/>
      <c r="EH329" s="8"/>
      <c r="EI329" s="8"/>
      <c r="EJ329" s="8"/>
      <c r="EK329" s="8"/>
      <c r="EL329" s="8"/>
      <c r="ES329" s="8"/>
      <c r="ET329" s="8"/>
      <c r="EU329" s="8"/>
      <c r="EV329" s="8"/>
      <c r="EW329" s="8"/>
      <c r="EX329" s="8"/>
      <c r="FE329" s="8"/>
      <c r="FF329" s="8"/>
      <c r="FG329" s="8"/>
      <c r="FH329" s="8"/>
      <c r="FI329" s="8"/>
      <c r="FJ329" s="8"/>
      <c r="FQ329" s="8"/>
      <c r="FR329" s="8"/>
      <c r="FS329" s="8"/>
      <c r="FT329" s="8"/>
      <c r="FU329" s="8"/>
      <c r="FV329" s="8"/>
      <c r="GC329" s="8"/>
      <c r="GD329" s="8"/>
      <c r="GE329" s="8"/>
      <c r="GF329" s="8"/>
      <c r="GG329" s="8"/>
      <c r="GH329" s="8"/>
      <c r="GO329" s="8"/>
      <c r="GP329" s="8"/>
      <c r="GQ329" s="8"/>
      <c r="GR329" s="8"/>
      <c r="GS329" s="8"/>
      <c r="GT329" s="8"/>
      <c r="HA329" s="8"/>
      <c r="HB329" s="8"/>
      <c r="HC329" s="8"/>
      <c r="HD329" s="8"/>
      <c r="HE329" s="8"/>
      <c r="HF329" s="8"/>
      <c r="HM329" s="8"/>
      <c r="HN329" s="8"/>
      <c r="HO329" s="8"/>
      <c r="HP329" s="8"/>
      <c r="HQ329" s="8"/>
      <c r="HR329" s="8"/>
      <c r="HY329" s="8"/>
      <c r="HZ329" s="8"/>
      <c r="IA329" s="8"/>
      <c r="IB329" s="8"/>
      <c r="IC329" s="8"/>
      <c r="ID329" s="8"/>
    </row>
    <row r="330" spans="1:238" ht="12.75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8"/>
      <c r="BF330" s="8"/>
      <c r="BM330" s="8"/>
      <c r="BN330" s="8"/>
      <c r="BO330" s="8"/>
      <c r="BP330" s="8"/>
      <c r="BQ330" s="8"/>
      <c r="BR330" s="8"/>
      <c r="BY330" s="8"/>
      <c r="BZ330" s="8"/>
      <c r="CA330" s="8"/>
      <c r="CB330" s="8"/>
      <c r="CC330" s="8"/>
      <c r="CD330" s="8"/>
      <c r="CK330" s="8"/>
      <c r="CL330" s="8"/>
      <c r="CM330" s="8"/>
      <c r="CN330" s="8"/>
      <c r="CO330" s="8"/>
      <c r="CP330" s="8"/>
      <c r="CW330" s="8"/>
      <c r="CX330" s="8"/>
      <c r="CY330" s="8"/>
      <c r="CZ330" s="8"/>
      <c r="DA330" s="8"/>
      <c r="DB330" s="8"/>
      <c r="DI330" s="8"/>
      <c r="DJ330" s="8"/>
      <c r="DK330" s="8"/>
      <c r="DL330" s="8"/>
      <c r="DM330" s="8"/>
      <c r="DN330" s="8"/>
      <c r="DU330" s="8"/>
      <c r="DV330" s="8"/>
      <c r="DW330" s="8"/>
      <c r="DX330" s="8"/>
      <c r="DY330" s="8"/>
      <c r="DZ330" s="8"/>
      <c r="EG330" s="8"/>
      <c r="EH330" s="8"/>
      <c r="EI330" s="8"/>
      <c r="EJ330" s="8"/>
      <c r="EK330" s="8"/>
      <c r="EL330" s="8"/>
      <c r="ES330" s="8"/>
      <c r="ET330" s="8"/>
      <c r="EU330" s="8"/>
      <c r="EV330" s="8"/>
      <c r="EW330" s="8"/>
      <c r="EX330" s="8"/>
      <c r="FE330" s="8"/>
      <c r="FF330" s="8"/>
      <c r="FG330" s="8"/>
      <c r="FH330" s="8"/>
      <c r="FI330" s="8"/>
      <c r="FJ330" s="8"/>
      <c r="FQ330" s="8"/>
      <c r="FR330" s="8"/>
      <c r="FS330" s="8"/>
      <c r="FT330" s="8"/>
      <c r="FU330" s="8"/>
      <c r="FV330" s="8"/>
      <c r="GC330" s="8"/>
      <c r="GD330" s="8"/>
      <c r="GE330" s="8"/>
      <c r="GF330" s="8"/>
      <c r="GG330" s="8"/>
      <c r="GH330" s="8"/>
      <c r="GO330" s="8"/>
      <c r="GP330" s="8"/>
      <c r="GQ330" s="8"/>
      <c r="GR330" s="8"/>
      <c r="GS330" s="8"/>
      <c r="GT330" s="8"/>
      <c r="HA330" s="8"/>
      <c r="HB330" s="8"/>
      <c r="HC330" s="8"/>
      <c r="HD330" s="8"/>
      <c r="HE330" s="8"/>
      <c r="HF330" s="8"/>
      <c r="HM330" s="8"/>
      <c r="HN330" s="8"/>
      <c r="HO330" s="8"/>
      <c r="HP330" s="8"/>
      <c r="HQ330" s="8"/>
      <c r="HR330" s="8"/>
      <c r="HY330" s="8"/>
      <c r="HZ330" s="8"/>
      <c r="IA330" s="8"/>
      <c r="IB330" s="8"/>
      <c r="IC330" s="8"/>
      <c r="ID330" s="8"/>
    </row>
    <row r="331" spans="1:238" ht="12.75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8"/>
      <c r="BF331" s="8"/>
      <c r="BM331" s="8"/>
      <c r="BN331" s="8"/>
      <c r="BO331" s="8"/>
      <c r="BP331" s="8"/>
      <c r="BQ331" s="8"/>
      <c r="BR331" s="8"/>
      <c r="BY331" s="8"/>
      <c r="BZ331" s="8"/>
      <c r="CA331" s="8"/>
      <c r="CB331" s="8"/>
      <c r="CC331" s="8"/>
      <c r="CD331" s="8"/>
      <c r="CK331" s="8"/>
      <c r="CL331" s="8"/>
      <c r="CM331" s="8"/>
      <c r="CN331" s="8"/>
      <c r="CO331" s="8"/>
      <c r="CP331" s="8"/>
      <c r="CW331" s="8"/>
      <c r="CX331" s="8"/>
      <c r="CY331" s="8"/>
      <c r="CZ331" s="8"/>
      <c r="DA331" s="8"/>
      <c r="DB331" s="8"/>
      <c r="DI331" s="8"/>
      <c r="DJ331" s="8"/>
      <c r="DK331" s="8"/>
      <c r="DL331" s="8"/>
      <c r="DM331" s="8"/>
      <c r="DN331" s="8"/>
      <c r="DU331" s="8"/>
      <c r="DV331" s="8"/>
      <c r="DW331" s="8"/>
      <c r="DX331" s="8"/>
      <c r="DY331" s="8"/>
      <c r="DZ331" s="8"/>
      <c r="EG331" s="8"/>
      <c r="EH331" s="8"/>
      <c r="EI331" s="8"/>
      <c r="EJ331" s="8"/>
      <c r="EK331" s="8"/>
      <c r="EL331" s="8"/>
      <c r="ES331" s="8"/>
      <c r="ET331" s="8"/>
      <c r="EU331" s="8"/>
      <c r="EV331" s="8"/>
      <c r="EW331" s="8"/>
      <c r="EX331" s="8"/>
      <c r="FE331" s="8"/>
      <c r="FF331" s="8"/>
      <c r="FG331" s="8"/>
      <c r="FH331" s="8"/>
      <c r="FI331" s="8"/>
      <c r="FJ331" s="8"/>
      <c r="FQ331" s="8"/>
      <c r="FR331" s="8"/>
      <c r="FS331" s="8"/>
      <c r="FT331" s="8"/>
      <c r="FU331" s="8"/>
      <c r="FV331" s="8"/>
      <c r="GC331" s="8"/>
      <c r="GD331" s="8"/>
      <c r="GE331" s="8"/>
      <c r="GF331" s="8"/>
      <c r="GG331" s="8"/>
      <c r="GH331" s="8"/>
      <c r="GO331" s="8"/>
      <c r="GP331" s="8"/>
      <c r="GQ331" s="8"/>
      <c r="GR331" s="8"/>
      <c r="GS331" s="8"/>
      <c r="GT331" s="8"/>
      <c r="HA331" s="8"/>
      <c r="HB331" s="8"/>
      <c r="HC331" s="8"/>
      <c r="HD331" s="8"/>
      <c r="HE331" s="8"/>
      <c r="HF331" s="8"/>
      <c r="HM331" s="8"/>
      <c r="HN331" s="8"/>
      <c r="HO331" s="8"/>
      <c r="HP331" s="8"/>
      <c r="HQ331" s="8"/>
      <c r="HR331" s="8"/>
      <c r="HY331" s="8"/>
      <c r="HZ331" s="8"/>
      <c r="IA331" s="8"/>
      <c r="IB331" s="8"/>
      <c r="IC331" s="8"/>
      <c r="ID331" s="8"/>
    </row>
    <row r="332" spans="1:238" ht="12.75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8"/>
      <c r="BF332" s="8"/>
      <c r="BM332" s="8"/>
      <c r="BN332" s="8"/>
      <c r="BO332" s="8"/>
      <c r="BP332" s="8"/>
      <c r="BQ332" s="8"/>
      <c r="BR332" s="8"/>
      <c r="BY332" s="8"/>
      <c r="BZ332" s="8"/>
      <c r="CA332" s="8"/>
      <c r="CB332" s="8"/>
      <c r="CC332" s="8"/>
      <c r="CD332" s="8"/>
      <c r="CK332" s="8"/>
      <c r="CL332" s="8"/>
      <c r="CM332" s="8"/>
      <c r="CN332" s="8"/>
      <c r="CO332" s="8"/>
      <c r="CP332" s="8"/>
      <c r="CW332" s="8"/>
      <c r="CX332" s="8"/>
      <c r="CY332" s="8"/>
      <c r="CZ332" s="8"/>
      <c r="DA332" s="8"/>
      <c r="DB332" s="8"/>
      <c r="DI332" s="8"/>
      <c r="DJ332" s="8"/>
      <c r="DK332" s="8"/>
      <c r="DL332" s="8"/>
      <c r="DM332" s="8"/>
      <c r="DN332" s="8"/>
      <c r="DU332" s="8"/>
      <c r="DV332" s="8"/>
      <c r="DW332" s="8"/>
      <c r="DX332" s="8"/>
      <c r="DY332" s="8"/>
      <c r="DZ332" s="8"/>
      <c r="EG332" s="8"/>
      <c r="EH332" s="8"/>
      <c r="EI332" s="8"/>
      <c r="EJ332" s="8"/>
      <c r="EK332" s="8"/>
      <c r="EL332" s="8"/>
      <c r="ES332" s="8"/>
      <c r="ET332" s="8"/>
      <c r="EU332" s="8"/>
      <c r="EV332" s="8"/>
      <c r="EW332" s="8"/>
      <c r="EX332" s="8"/>
      <c r="FE332" s="8"/>
      <c r="FF332" s="8"/>
      <c r="FG332" s="8"/>
      <c r="FH332" s="8"/>
      <c r="FI332" s="8"/>
      <c r="FJ332" s="8"/>
      <c r="FQ332" s="8"/>
      <c r="FR332" s="8"/>
      <c r="FS332" s="8"/>
      <c r="FT332" s="8"/>
      <c r="FU332" s="8"/>
      <c r="FV332" s="8"/>
      <c r="GC332" s="8"/>
      <c r="GD332" s="8"/>
      <c r="GE332" s="8"/>
      <c r="GF332" s="8"/>
      <c r="GG332" s="8"/>
      <c r="GH332" s="8"/>
      <c r="GO332" s="8"/>
      <c r="GP332" s="8"/>
      <c r="GQ332" s="8"/>
      <c r="GR332" s="8"/>
      <c r="GS332" s="8"/>
      <c r="GT332" s="8"/>
      <c r="HA332" s="8"/>
      <c r="HB332" s="8"/>
      <c r="HC332" s="8"/>
      <c r="HD332" s="8"/>
      <c r="HE332" s="8"/>
      <c r="HF332" s="8"/>
      <c r="HM332" s="8"/>
      <c r="HN332" s="8"/>
      <c r="HO332" s="8"/>
      <c r="HP332" s="8"/>
      <c r="HQ332" s="8"/>
      <c r="HR332" s="8"/>
      <c r="HY332" s="8"/>
      <c r="HZ332" s="8"/>
      <c r="IA332" s="8"/>
      <c r="IB332" s="8"/>
      <c r="IC332" s="8"/>
      <c r="ID332" s="8"/>
    </row>
    <row r="333" spans="1:238" ht="12.75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8"/>
      <c r="BF333" s="8"/>
      <c r="BM333" s="8"/>
      <c r="BN333" s="8"/>
      <c r="BO333" s="8"/>
      <c r="BP333" s="8"/>
      <c r="BQ333" s="8"/>
      <c r="BR333" s="8"/>
      <c r="BY333" s="8"/>
      <c r="BZ333" s="8"/>
      <c r="CA333" s="8"/>
      <c r="CB333" s="8"/>
      <c r="CC333" s="8"/>
      <c r="CD333" s="8"/>
      <c r="CK333" s="8"/>
      <c r="CL333" s="8"/>
      <c r="CM333" s="8"/>
      <c r="CN333" s="8"/>
      <c r="CO333" s="8"/>
      <c r="CP333" s="8"/>
      <c r="CW333" s="8"/>
      <c r="CX333" s="8"/>
      <c r="CY333" s="8"/>
      <c r="CZ333" s="8"/>
      <c r="DA333" s="8"/>
      <c r="DB333" s="8"/>
      <c r="DI333" s="8"/>
      <c r="DJ333" s="8"/>
      <c r="DK333" s="8"/>
      <c r="DL333" s="8"/>
      <c r="DM333" s="8"/>
      <c r="DN333" s="8"/>
      <c r="DU333" s="8"/>
      <c r="DV333" s="8"/>
      <c r="DW333" s="8"/>
      <c r="DX333" s="8"/>
      <c r="DY333" s="8"/>
      <c r="DZ333" s="8"/>
      <c r="EG333" s="8"/>
      <c r="EH333" s="8"/>
      <c r="EI333" s="8"/>
      <c r="EJ333" s="8"/>
      <c r="EK333" s="8"/>
      <c r="EL333" s="8"/>
      <c r="ES333" s="8"/>
      <c r="ET333" s="8"/>
      <c r="EU333" s="8"/>
      <c r="EV333" s="8"/>
      <c r="EW333" s="8"/>
      <c r="EX333" s="8"/>
      <c r="FE333" s="8"/>
      <c r="FF333" s="8"/>
      <c r="FG333" s="8"/>
      <c r="FH333" s="8"/>
      <c r="FI333" s="8"/>
      <c r="FJ333" s="8"/>
      <c r="FQ333" s="8"/>
      <c r="FR333" s="8"/>
      <c r="FS333" s="8"/>
      <c r="FT333" s="8"/>
      <c r="FU333" s="8"/>
      <c r="FV333" s="8"/>
      <c r="GC333" s="8"/>
      <c r="GD333" s="8"/>
      <c r="GE333" s="8"/>
      <c r="GF333" s="8"/>
      <c r="GG333" s="8"/>
      <c r="GH333" s="8"/>
      <c r="GO333" s="8"/>
      <c r="GP333" s="8"/>
      <c r="GQ333" s="8"/>
      <c r="GR333" s="8"/>
      <c r="GS333" s="8"/>
      <c r="GT333" s="8"/>
      <c r="HA333" s="8"/>
      <c r="HB333" s="8"/>
      <c r="HC333" s="8"/>
      <c r="HD333" s="8"/>
      <c r="HE333" s="8"/>
      <c r="HF333" s="8"/>
      <c r="HM333" s="8"/>
      <c r="HN333" s="8"/>
      <c r="HO333" s="8"/>
      <c r="HP333" s="8"/>
      <c r="HQ333" s="8"/>
      <c r="HR333" s="8"/>
      <c r="HY333" s="8"/>
      <c r="HZ333" s="8"/>
      <c r="IA333" s="8"/>
      <c r="IB333" s="8"/>
      <c r="IC333" s="8"/>
      <c r="ID333" s="8"/>
    </row>
    <row r="334" spans="1:238" ht="12.75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8"/>
      <c r="BF334" s="8"/>
      <c r="BM334" s="8"/>
      <c r="BN334" s="8"/>
      <c r="BO334" s="8"/>
      <c r="BP334" s="8"/>
      <c r="BQ334" s="8"/>
      <c r="BR334" s="8"/>
      <c r="BY334" s="8"/>
      <c r="BZ334" s="8"/>
      <c r="CA334" s="8"/>
      <c r="CB334" s="8"/>
      <c r="CC334" s="8"/>
      <c r="CD334" s="8"/>
      <c r="CK334" s="8"/>
      <c r="CL334" s="8"/>
      <c r="CM334" s="8"/>
      <c r="CN334" s="8"/>
      <c r="CO334" s="8"/>
      <c r="CP334" s="8"/>
      <c r="CW334" s="8"/>
      <c r="CX334" s="8"/>
      <c r="CY334" s="8"/>
      <c r="CZ334" s="8"/>
      <c r="DA334" s="8"/>
      <c r="DB334" s="8"/>
      <c r="DI334" s="8"/>
      <c r="DJ334" s="8"/>
      <c r="DK334" s="8"/>
      <c r="DL334" s="8"/>
      <c r="DM334" s="8"/>
      <c r="DN334" s="8"/>
      <c r="DU334" s="8"/>
      <c r="DV334" s="8"/>
      <c r="DW334" s="8"/>
      <c r="DX334" s="8"/>
      <c r="DY334" s="8"/>
      <c r="DZ334" s="8"/>
      <c r="EG334" s="8"/>
      <c r="EH334" s="8"/>
      <c r="EI334" s="8"/>
      <c r="EJ334" s="8"/>
      <c r="EK334" s="8"/>
      <c r="EL334" s="8"/>
      <c r="ES334" s="8"/>
      <c r="ET334" s="8"/>
      <c r="EU334" s="8"/>
      <c r="EV334" s="8"/>
      <c r="EW334" s="8"/>
      <c r="EX334" s="8"/>
      <c r="FE334" s="8"/>
      <c r="FF334" s="8"/>
      <c r="FG334" s="8"/>
      <c r="FH334" s="8"/>
      <c r="FI334" s="8"/>
      <c r="FJ334" s="8"/>
      <c r="FQ334" s="8"/>
      <c r="FR334" s="8"/>
      <c r="FS334" s="8"/>
      <c r="FT334" s="8"/>
      <c r="FU334" s="8"/>
      <c r="FV334" s="8"/>
      <c r="GC334" s="8"/>
      <c r="GD334" s="8"/>
      <c r="GE334" s="8"/>
      <c r="GF334" s="8"/>
      <c r="GG334" s="8"/>
      <c r="GH334" s="8"/>
      <c r="GO334" s="8"/>
      <c r="GP334" s="8"/>
      <c r="GQ334" s="8"/>
      <c r="GR334" s="8"/>
      <c r="GS334" s="8"/>
      <c r="GT334" s="8"/>
      <c r="HA334" s="8"/>
      <c r="HB334" s="8"/>
      <c r="HC334" s="8"/>
      <c r="HD334" s="8"/>
      <c r="HE334" s="8"/>
      <c r="HF334" s="8"/>
      <c r="HM334" s="8"/>
      <c r="HN334" s="8"/>
      <c r="HO334" s="8"/>
      <c r="HP334" s="8"/>
      <c r="HQ334" s="8"/>
      <c r="HR334" s="8"/>
      <c r="HY334" s="8"/>
      <c r="HZ334" s="8"/>
      <c r="IA334" s="8"/>
      <c r="IB334" s="8"/>
      <c r="IC334" s="8"/>
      <c r="ID334" s="8"/>
    </row>
    <row r="335" spans="1:238" ht="12.75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8"/>
      <c r="BF335" s="8"/>
      <c r="BM335" s="8"/>
      <c r="BN335" s="8"/>
      <c r="BO335" s="8"/>
      <c r="BP335" s="8"/>
      <c r="BQ335" s="8"/>
      <c r="BR335" s="8"/>
      <c r="BY335" s="8"/>
      <c r="BZ335" s="8"/>
      <c r="CA335" s="8"/>
      <c r="CB335" s="8"/>
      <c r="CC335" s="8"/>
      <c r="CD335" s="8"/>
      <c r="CK335" s="8"/>
      <c r="CL335" s="8"/>
      <c r="CM335" s="8"/>
      <c r="CN335" s="8"/>
      <c r="CO335" s="8"/>
      <c r="CP335" s="8"/>
      <c r="CW335" s="8"/>
      <c r="CX335" s="8"/>
      <c r="CY335" s="8"/>
      <c r="CZ335" s="8"/>
      <c r="DA335" s="8"/>
      <c r="DB335" s="8"/>
      <c r="DI335" s="8"/>
      <c r="DJ335" s="8"/>
      <c r="DK335" s="8"/>
      <c r="DL335" s="8"/>
      <c r="DM335" s="8"/>
      <c r="DN335" s="8"/>
      <c r="DU335" s="8"/>
      <c r="DV335" s="8"/>
      <c r="DW335" s="8"/>
      <c r="DX335" s="8"/>
      <c r="DY335" s="8"/>
      <c r="DZ335" s="8"/>
      <c r="EG335" s="8"/>
      <c r="EH335" s="8"/>
      <c r="EI335" s="8"/>
      <c r="EJ335" s="8"/>
      <c r="EK335" s="8"/>
      <c r="EL335" s="8"/>
      <c r="ES335" s="8"/>
      <c r="ET335" s="8"/>
      <c r="EU335" s="8"/>
      <c r="EV335" s="8"/>
      <c r="EW335" s="8"/>
      <c r="EX335" s="8"/>
      <c r="FE335" s="8"/>
      <c r="FF335" s="8"/>
      <c r="FG335" s="8"/>
      <c r="FH335" s="8"/>
      <c r="FI335" s="8"/>
      <c r="FJ335" s="8"/>
      <c r="FQ335" s="8"/>
      <c r="FR335" s="8"/>
      <c r="FS335" s="8"/>
      <c r="FT335" s="8"/>
      <c r="FU335" s="8"/>
      <c r="FV335" s="8"/>
      <c r="GC335" s="8"/>
      <c r="GD335" s="8"/>
      <c r="GE335" s="8"/>
      <c r="GF335" s="8"/>
      <c r="GG335" s="8"/>
      <c r="GH335" s="8"/>
      <c r="GO335" s="8"/>
      <c r="GP335" s="8"/>
      <c r="GQ335" s="8"/>
      <c r="GR335" s="8"/>
      <c r="GS335" s="8"/>
      <c r="GT335" s="8"/>
      <c r="HA335" s="8"/>
      <c r="HB335" s="8"/>
      <c r="HC335" s="8"/>
      <c r="HD335" s="8"/>
      <c r="HE335" s="8"/>
      <c r="HF335" s="8"/>
      <c r="HM335" s="8"/>
      <c r="HN335" s="8"/>
      <c r="HO335" s="8"/>
      <c r="HP335" s="8"/>
      <c r="HQ335" s="8"/>
      <c r="HR335" s="8"/>
      <c r="HY335" s="8"/>
      <c r="HZ335" s="8"/>
      <c r="IA335" s="8"/>
      <c r="IB335" s="8"/>
      <c r="IC335" s="8"/>
      <c r="ID335" s="8"/>
    </row>
    <row r="336" spans="1:238" ht="12.75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8"/>
      <c r="BF336" s="8"/>
      <c r="BM336" s="8"/>
      <c r="BN336" s="8"/>
      <c r="BO336" s="8"/>
      <c r="BP336" s="8"/>
      <c r="BQ336" s="8"/>
      <c r="BR336" s="8"/>
      <c r="BY336" s="8"/>
      <c r="BZ336" s="8"/>
      <c r="CA336" s="8"/>
      <c r="CB336" s="8"/>
      <c r="CC336" s="8"/>
      <c r="CD336" s="8"/>
      <c r="CK336" s="8"/>
      <c r="CL336" s="8"/>
      <c r="CM336" s="8"/>
      <c r="CN336" s="8"/>
      <c r="CO336" s="8"/>
      <c r="CP336" s="8"/>
      <c r="CW336" s="8"/>
      <c r="CX336" s="8"/>
      <c r="CY336" s="8"/>
      <c r="CZ336" s="8"/>
      <c r="DA336" s="8"/>
      <c r="DB336" s="8"/>
      <c r="DI336" s="8"/>
      <c r="DJ336" s="8"/>
      <c r="DK336" s="8"/>
      <c r="DL336" s="8"/>
      <c r="DM336" s="8"/>
      <c r="DN336" s="8"/>
      <c r="DU336" s="8"/>
      <c r="DV336" s="8"/>
      <c r="DW336" s="8"/>
      <c r="DX336" s="8"/>
      <c r="DY336" s="8"/>
      <c r="DZ336" s="8"/>
      <c r="EG336" s="8"/>
      <c r="EH336" s="8"/>
      <c r="EI336" s="8"/>
      <c r="EJ336" s="8"/>
      <c r="EK336" s="8"/>
      <c r="EL336" s="8"/>
      <c r="ES336" s="8"/>
      <c r="ET336" s="8"/>
      <c r="EU336" s="8"/>
      <c r="EV336" s="8"/>
      <c r="EW336" s="8"/>
      <c r="EX336" s="8"/>
      <c r="FE336" s="8"/>
      <c r="FF336" s="8"/>
      <c r="FG336" s="8"/>
      <c r="FH336" s="8"/>
      <c r="FI336" s="8"/>
      <c r="FJ336" s="8"/>
      <c r="FQ336" s="8"/>
      <c r="FR336" s="8"/>
      <c r="FS336" s="8"/>
      <c r="FT336" s="8"/>
      <c r="FU336" s="8"/>
      <c r="FV336" s="8"/>
      <c r="GC336" s="8"/>
      <c r="GD336" s="8"/>
      <c r="GE336" s="8"/>
      <c r="GF336" s="8"/>
      <c r="GG336" s="8"/>
      <c r="GH336" s="8"/>
      <c r="GO336" s="8"/>
      <c r="GP336" s="8"/>
      <c r="GQ336" s="8"/>
      <c r="GR336" s="8"/>
      <c r="GS336" s="8"/>
      <c r="GT336" s="8"/>
      <c r="HA336" s="8"/>
      <c r="HB336" s="8"/>
      <c r="HC336" s="8"/>
      <c r="HD336" s="8"/>
      <c r="HE336" s="8"/>
      <c r="HF336" s="8"/>
      <c r="HM336" s="8"/>
      <c r="HN336" s="8"/>
      <c r="HO336" s="8"/>
      <c r="HP336" s="8"/>
      <c r="HQ336" s="8"/>
      <c r="HR336" s="8"/>
      <c r="HY336" s="8"/>
      <c r="HZ336" s="8"/>
      <c r="IA336" s="8"/>
      <c r="IB336" s="8"/>
      <c r="IC336" s="8"/>
      <c r="ID336" s="8"/>
    </row>
    <row r="337" spans="1:238" ht="12.75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8"/>
      <c r="BF337" s="8"/>
      <c r="BM337" s="8"/>
      <c r="BN337" s="8"/>
      <c r="BO337" s="8"/>
      <c r="BP337" s="8"/>
      <c r="BQ337" s="8"/>
      <c r="BR337" s="8"/>
      <c r="BY337" s="8"/>
      <c r="BZ337" s="8"/>
      <c r="CA337" s="8"/>
      <c r="CB337" s="8"/>
      <c r="CC337" s="8"/>
      <c r="CD337" s="8"/>
      <c r="CK337" s="8"/>
      <c r="CL337" s="8"/>
      <c r="CM337" s="8"/>
      <c r="CN337" s="8"/>
      <c r="CO337" s="8"/>
      <c r="CP337" s="8"/>
      <c r="CW337" s="8"/>
      <c r="CX337" s="8"/>
      <c r="CY337" s="8"/>
      <c r="CZ337" s="8"/>
      <c r="DA337" s="8"/>
      <c r="DB337" s="8"/>
      <c r="DI337" s="8"/>
      <c r="DJ337" s="8"/>
      <c r="DK337" s="8"/>
      <c r="DL337" s="8"/>
      <c r="DM337" s="8"/>
      <c r="DN337" s="8"/>
      <c r="DU337" s="8"/>
      <c r="DV337" s="8"/>
      <c r="DW337" s="8"/>
      <c r="DX337" s="8"/>
      <c r="DY337" s="8"/>
      <c r="DZ337" s="8"/>
      <c r="EG337" s="8"/>
      <c r="EH337" s="8"/>
      <c r="EI337" s="8"/>
      <c r="EJ337" s="8"/>
      <c r="EK337" s="8"/>
      <c r="EL337" s="8"/>
      <c r="ES337" s="8"/>
      <c r="ET337" s="8"/>
      <c r="EU337" s="8"/>
      <c r="EV337" s="8"/>
      <c r="EW337" s="8"/>
      <c r="EX337" s="8"/>
      <c r="FE337" s="8"/>
      <c r="FF337" s="8"/>
      <c r="FG337" s="8"/>
      <c r="FH337" s="8"/>
      <c r="FI337" s="8"/>
      <c r="FJ337" s="8"/>
      <c r="FQ337" s="8"/>
      <c r="FR337" s="8"/>
      <c r="FS337" s="8"/>
      <c r="FT337" s="8"/>
      <c r="FU337" s="8"/>
      <c r="FV337" s="8"/>
      <c r="GC337" s="8"/>
      <c r="GD337" s="8"/>
      <c r="GE337" s="8"/>
      <c r="GF337" s="8"/>
      <c r="GG337" s="8"/>
      <c r="GH337" s="8"/>
      <c r="GO337" s="8"/>
      <c r="GP337" s="8"/>
      <c r="GQ337" s="8"/>
      <c r="GR337" s="8"/>
      <c r="GS337" s="8"/>
      <c r="GT337" s="8"/>
      <c r="HA337" s="8"/>
      <c r="HB337" s="8"/>
      <c r="HC337" s="8"/>
      <c r="HD337" s="8"/>
      <c r="HE337" s="8"/>
      <c r="HF337" s="8"/>
      <c r="HM337" s="8"/>
      <c r="HN337" s="8"/>
      <c r="HO337" s="8"/>
      <c r="HP337" s="8"/>
      <c r="HQ337" s="8"/>
      <c r="HR337" s="8"/>
      <c r="HY337" s="8"/>
      <c r="HZ337" s="8"/>
      <c r="IA337" s="8"/>
      <c r="IB337" s="8"/>
      <c r="IC337" s="8"/>
      <c r="ID337" s="8"/>
    </row>
    <row r="338" spans="1:238" ht="12.75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8"/>
      <c r="BF338" s="8"/>
      <c r="BM338" s="8"/>
      <c r="BN338" s="8"/>
      <c r="BO338" s="8"/>
      <c r="BP338" s="8"/>
      <c r="BQ338" s="8"/>
      <c r="BR338" s="8"/>
      <c r="BY338" s="8"/>
      <c r="BZ338" s="8"/>
      <c r="CA338" s="8"/>
      <c r="CB338" s="8"/>
      <c r="CC338" s="8"/>
      <c r="CD338" s="8"/>
      <c r="CK338" s="8"/>
      <c r="CL338" s="8"/>
      <c r="CM338" s="8"/>
      <c r="CN338" s="8"/>
      <c r="CO338" s="8"/>
      <c r="CP338" s="8"/>
      <c r="CW338" s="8"/>
      <c r="CX338" s="8"/>
      <c r="CY338" s="8"/>
      <c r="CZ338" s="8"/>
      <c r="DA338" s="8"/>
      <c r="DB338" s="8"/>
      <c r="DI338" s="8"/>
      <c r="DJ338" s="8"/>
      <c r="DK338" s="8"/>
      <c r="DL338" s="8"/>
      <c r="DM338" s="8"/>
      <c r="DN338" s="8"/>
      <c r="DU338" s="8"/>
      <c r="DV338" s="8"/>
      <c r="DW338" s="8"/>
      <c r="DX338" s="8"/>
      <c r="DY338" s="8"/>
      <c r="DZ338" s="8"/>
      <c r="EG338" s="8"/>
      <c r="EH338" s="8"/>
      <c r="EI338" s="8"/>
      <c r="EJ338" s="8"/>
      <c r="EK338" s="8"/>
      <c r="EL338" s="8"/>
      <c r="ES338" s="8"/>
      <c r="ET338" s="8"/>
      <c r="EU338" s="8"/>
      <c r="EV338" s="8"/>
      <c r="EW338" s="8"/>
      <c r="EX338" s="8"/>
      <c r="FE338" s="8"/>
      <c r="FF338" s="8"/>
      <c r="FG338" s="8"/>
      <c r="FH338" s="8"/>
      <c r="FI338" s="8"/>
      <c r="FJ338" s="8"/>
      <c r="FQ338" s="8"/>
      <c r="FR338" s="8"/>
      <c r="FS338" s="8"/>
      <c r="FT338" s="8"/>
      <c r="FU338" s="8"/>
      <c r="FV338" s="8"/>
      <c r="GC338" s="8"/>
      <c r="GD338" s="8"/>
      <c r="GE338" s="8"/>
      <c r="GF338" s="8"/>
      <c r="GG338" s="8"/>
      <c r="GH338" s="8"/>
      <c r="GO338" s="8"/>
      <c r="GP338" s="8"/>
      <c r="GQ338" s="8"/>
      <c r="GR338" s="8"/>
      <c r="GS338" s="8"/>
      <c r="GT338" s="8"/>
      <c r="HA338" s="8"/>
      <c r="HB338" s="8"/>
      <c r="HC338" s="8"/>
      <c r="HD338" s="8"/>
      <c r="HE338" s="8"/>
      <c r="HF338" s="8"/>
      <c r="HM338" s="8"/>
      <c r="HN338" s="8"/>
      <c r="HO338" s="8"/>
      <c r="HP338" s="8"/>
      <c r="HQ338" s="8"/>
      <c r="HR338" s="8"/>
      <c r="HY338" s="8"/>
      <c r="HZ338" s="8"/>
      <c r="IA338" s="8"/>
      <c r="IB338" s="8"/>
      <c r="IC338" s="8"/>
      <c r="ID338" s="8"/>
    </row>
    <row r="339" spans="1:238" ht="12.75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8"/>
      <c r="BF339" s="8"/>
      <c r="BM339" s="8"/>
      <c r="BN339" s="8"/>
      <c r="BO339" s="8"/>
      <c r="BP339" s="8"/>
      <c r="BQ339" s="8"/>
      <c r="BR339" s="8"/>
      <c r="BY339" s="8"/>
      <c r="BZ339" s="8"/>
      <c r="CA339" s="8"/>
      <c r="CB339" s="8"/>
      <c r="CC339" s="8"/>
      <c r="CD339" s="8"/>
      <c r="CK339" s="8"/>
      <c r="CL339" s="8"/>
      <c r="CM339" s="8"/>
      <c r="CN339" s="8"/>
      <c r="CO339" s="8"/>
      <c r="CP339" s="8"/>
      <c r="CW339" s="8"/>
      <c r="CX339" s="8"/>
      <c r="CY339" s="8"/>
      <c r="CZ339" s="8"/>
      <c r="DA339" s="8"/>
      <c r="DB339" s="8"/>
      <c r="DI339" s="8"/>
      <c r="DJ339" s="8"/>
      <c r="DK339" s="8"/>
      <c r="DL339" s="8"/>
      <c r="DM339" s="8"/>
      <c r="DN339" s="8"/>
      <c r="DU339" s="8"/>
      <c r="DV339" s="8"/>
      <c r="DW339" s="8"/>
      <c r="DX339" s="8"/>
      <c r="DY339" s="8"/>
      <c r="DZ339" s="8"/>
      <c r="EG339" s="8"/>
      <c r="EH339" s="8"/>
      <c r="EI339" s="8"/>
      <c r="EJ339" s="8"/>
      <c r="EK339" s="8"/>
      <c r="EL339" s="8"/>
      <c r="ES339" s="8"/>
      <c r="ET339" s="8"/>
      <c r="EU339" s="8"/>
      <c r="EV339" s="8"/>
      <c r="EW339" s="8"/>
      <c r="EX339" s="8"/>
      <c r="FE339" s="8"/>
      <c r="FF339" s="8"/>
      <c r="FG339" s="8"/>
      <c r="FH339" s="8"/>
      <c r="FI339" s="8"/>
      <c r="FJ339" s="8"/>
      <c r="FQ339" s="8"/>
      <c r="FR339" s="8"/>
      <c r="FS339" s="8"/>
      <c r="FT339" s="8"/>
      <c r="FU339" s="8"/>
      <c r="FV339" s="8"/>
      <c r="GC339" s="8"/>
      <c r="GD339" s="8"/>
      <c r="GE339" s="8"/>
      <c r="GF339" s="8"/>
      <c r="GG339" s="8"/>
      <c r="GH339" s="8"/>
      <c r="GO339" s="8"/>
      <c r="GP339" s="8"/>
      <c r="GQ339" s="8"/>
      <c r="GR339" s="8"/>
      <c r="GS339" s="8"/>
      <c r="GT339" s="8"/>
      <c r="HA339" s="8"/>
      <c r="HB339" s="8"/>
      <c r="HC339" s="8"/>
      <c r="HD339" s="8"/>
      <c r="HE339" s="8"/>
      <c r="HF339" s="8"/>
      <c r="HM339" s="8"/>
      <c r="HN339" s="8"/>
      <c r="HO339" s="8"/>
      <c r="HP339" s="8"/>
      <c r="HQ339" s="8"/>
      <c r="HR339" s="8"/>
      <c r="HY339" s="8"/>
      <c r="HZ339" s="8"/>
      <c r="IA339" s="8"/>
      <c r="IB339" s="8"/>
      <c r="IC339" s="8"/>
      <c r="ID339" s="8"/>
    </row>
    <row r="340" spans="1:238" ht="12.75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8"/>
      <c r="BF340" s="8"/>
      <c r="BM340" s="8"/>
      <c r="BN340" s="8"/>
      <c r="BO340" s="8"/>
      <c r="BP340" s="8"/>
      <c r="BQ340" s="8"/>
      <c r="BR340" s="8"/>
      <c r="BY340" s="8"/>
      <c r="BZ340" s="8"/>
      <c r="CA340" s="8"/>
      <c r="CB340" s="8"/>
      <c r="CC340" s="8"/>
      <c r="CD340" s="8"/>
      <c r="CK340" s="8"/>
      <c r="CL340" s="8"/>
      <c r="CM340" s="8"/>
      <c r="CN340" s="8"/>
      <c r="CO340" s="8"/>
      <c r="CP340" s="8"/>
      <c r="CW340" s="8"/>
      <c r="CX340" s="8"/>
      <c r="CY340" s="8"/>
      <c r="CZ340" s="8"/>
      <c r="DA340" s="8"/>
      <c r="DB340" s="8"/>
      <c r="DI340" s="8"/>
      <c r="DJ340" s="8"/>
      <c r="DK340" s="8"/>
      <c r="DL340" s="8"/>
      <c r="DM340" s="8"/>
      <c r="DN340" s="8"/>
      <c r="DU340" s="8"/>
      <c r="DV340" s="8"/>
      <c r="DW340" s="8"/>
      <c r="DX340" s="8"/>
      <c r="DY340" s="8"/>
      <c r="DZ340" s="8"/>
      <c r="EG340" s="8"/>
      <c r="EH340" s="8"/>
      <c r="EI340" s="8"/>
      <c r="EJ340" s="8"/>
      <c r="EK340" s="8"/>
      <c r="EL340" s="8"/>
      <c r="ES340" s="8"/>
      <c r="ET340" s="8"/>
      <c r="EU340" s="8"/>
      <c r="EV340" s="8"/>
      <c r="EW340" s="8"/>
      <c r="EX340" s="8"/>
      <c r="FE340" s="8"/>
      <c r="FF340" s="8"/>
      <c r="FG340" s="8"/>
      <c r="FH340" s="8"/>
      <c r="FI340" s="8"/>
      <c r="FJ340" s="8"/>
      <c r="FQ340" s="8"/>
      <c r="FR340" s="8"/>
      <c r="FS340" s="8"/>
      <c r="FT340" s="8"/>
      <c r="FU340" s="8"/>
      <c r="FV340" s="8"/>
      <c r="GC340" s="8"/>
      <c r="GD340" s="8"/>
      <c r="GE340" s="8"/>
      <c r="GF340" s="8"/>
      <c r="GG340" s="8"/>
      <c r="GH340" s="8"/>
      <c r="GO340" s="8"/>
      <c r="GP340" s="8"/>
      <c r="GQ340" s="8"/>
      <c r="GR340" s="8"/>
      <c r="GS340" s="8"/>
      <c r="GT340" s="8"/>
      <c r="HA340" s="8"/>
      <c r="HB340" s="8"/>
      <c r="HC340" s="8"/>
      <c r="HD340" s="8"/>
      <c r="HE340" s="8"/>
      <c r="HF340" s="8"/>
      <c r="HM340" s="8"/>
      <c r="HN340" s="8"/>
      <c r="HO340" s="8"/>
      <c r="HP340" s="8"/>
      <c r="HQ340" s="8"/>
      <c r="HR340" s="8"/>
      <c r="HY340" s="8"/>
      <c r="HZ340" s="8"/>
      <c r="IA340" s="8"/>
      <c r="IB340" s="8"/>
      <c r="IC340" s="8"/>
      <c r="ID340" s="8"/>
    </row>
    <row r="341" spans="1:238" ht="12.75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8"/>
      <c r="BF341" s="8"/>
      <c r="BM341" s="8"/>
      <c r="BN341" s="8"/>
      <c r="BO341" s="8"/>
      <c r="BP341" s="8"/>
      <c r="BQ341" s="8"/>
      <c r="BR341" s="8"/>
      <c r="BY341" s="8"/>
      <c r="BZ341" s="8"/>
      <c r="CA341" s="8"/>
      <c r="CB341" s="8"/>
      <c r="CC341" s="8"/>
      <c r="CD341" s="8"/>
      <c r="CK341" s="8"/>
      <c r="CL341" s="8"/>
      <c r="CM341" s="8"/>
      <c r="CN341" s="8"/>
      <c r="CO341" s="8"/>
      <c r="CP341" s="8"/>
      <c r="CW341" s="8"/>
      <c r="CX341" s="8"/>
      <c r="CY341" s="8"/>
      <c r="CZ341" s="8"/>
      <c r="DA341" s="8"/>
      <c r="DB341" s="8"/>
      <c r="DI341" s="8"/>
      <c r="DJ341" s="8"/>
      <c r="DK341" s="8"/>
      <c r="DL341" s="8"/>
      <c r="DM341" s="8"/>
      <c r="DN341" s="8"/>
      <c r="DU341" s="8"/>
      <c r="DV341" s="8"/>
      <c r="DW341" s="8"/>
      <c r="DX341" s="8"/>
      <c r="DY341" s="8"/>
      <c r="DZ341" s="8"/>
      <c r="EG341" s="8"/>
      <c r="EH341" s="8"/>
      <c r="EI341" s="8"/>
      <c r="EJ341" s="8"/>
      <c r="EK341" s="8"/>
      <c r="EL341" s="8"/>
      <c r="ES341" s="8"/>
      <c r="ET341" s="8"/>
      <c r="EU341" s="8"/>
      <c r="EV341" s="8"/>
      <c r="EW341" s="8"/>
      <c r="EX341" s="8"/>
      <c r="FE341" s="8"/>
      <c r="FF341" s="8"/>
      <c r="FG341" s="8"/>
      <c r="FH341" s="8"/>
      <c r="FI341" s="8"/>
      <c r="FJ341" s="8"/>
      <c r="FQ341" s="8"/>
      <c r="FR341" s="8"/>
      <c r="FS341" s="8"/>
      <c r="FT341" s="8"/>
      <c r="FU341" s="8"/>
      <c r="FV341" s="8"/>
      <c r="GC341" s="8"/>
      <c r="GD341" s="8"/>
      <c r="GE341" s="8"/>
      <c r="GF341" s="8"/>
      <c r="GG341" s="8"/>
      <c r="GH341" s="8"/>
      <c r="GO341" s="8"/>
      <c r="GP341" s="8"/>
      <c r="GQ341" s="8"/>
      <c r="GR341" s="8"/>
      <c r="GS341" s="8"/>
      <c r="GT341" s="8"/>
      <c r="HA341" s="8"/>
      <c r="HB341" s="8"/>
      <c r="HC341" s="8"/>
      <c r="HD341" s="8"/>
      <c r="HE341" s="8"/>
      <c r="HF341" s="8"/>
      <c r="HM341" s="8"/>
      <c r="HN341" s="8"/>
      <c r="HO341" s="8"/>
      <c r="HP341" s="8"/>
      <c r="HQ341" s="8"/>
      <c r="HR341" s="8"/>
      <c r="HY341" s="8"/>
      <c r="HZ341" s="8"/>
      <c r="IA341" s="8"/>
      <c r="IB341" s="8"/>
      <c r="IC341" s="8"/>
      <c r="ID341" s="8"/>
    </row>
    <row r="342" spans="1:238" ht="12.75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8"/>
      <c r="BF342" s="8"/>
      <c r="BM342" s="8"/>
      <c r="BN342" s="8"/>
      <c r="BO342" s="8"/>
      <c r="BP342" s="8"/>
      <c r="BQ342" s="8"/>
      <c r="BR342" s="8"/>
      <c r="BY342" s="8"/>
      <c r="BZ342" s="8"/>
      <c r="CA342" s="8"/>
      <c r="CB342" s="8"/>
      <c r="CC342" s="8"/>
      <c r="CD342" s="8"/>
      <c r="CK342" s="8"/>
      <c r="CL342" s="8"/>
      <c r="CM342" s="8"/>
      <c r="CN342" s="8"/>
      <c r="CO342" s="8"/>
      <c r="CP342" s="8"/>
      <c r="CW342" s="8"/>
      <c r="CX342" s="8"/>
      <c r="CY342" s="8"/>
      <c r="CZ342" s="8"/>
      <c r="DA342" s="8"/>
      <c r="DB342" s="8"/>
      <c r="DI342" s="8"/>
      <c r="DJ342" s="8"/>
      <c r="DK342" s="8"/>
      <c r="DL342" s="8"/>
      <c r="DM342" s="8"/>
      <c r="DN342" s="8"/>
      <c r="DU342" s="8"/>
      <c r="DV342" s="8"/>
      <c r="DW342" s="8"/>
      <c r="DX342" s="8"/>
      <c r="DY342" s="8"/>
      <c r="DZ342" s="8"/>
      <c r="EG342" s="8"/>
      <c r="EH342" s="8"/>
      <c r="EI342" s="8"/>
      <c r="EJ342" s="8"/>
      <c r="EK342" s="8"/>
      <c r="EL342" s="8"/>
      <c r="ES342" s="8"/>
      <c r="ET342" s="8"/>
      <c r="EU342" s="8"/>
      <c r="EV342" s="8"/>
      <c r="EW342" s="8"/>
      <c r="EX342" s="8"/>
      <c r="FE342" s="8"/>
      <c r="FF342" s="8"/>
      <c r="FG342" s="8"/>
      <c r="FH342" s="8"/>
      <c r="FI342" s="8"/>
      <c r="FJ342" s="8"/>
      <c r="FQ342" s="8"/>
      <c r="FR342" s="8"/>
      <c r="FS342" s="8"/>
      <c r="FT342" s="8"/>
      <c r="FU342" s="8"/>
      <c r="FV342" s="8"/>
      <c r="GC342" s="8"/>
      <c r="GD342" s="8"/>
      <c r="GE342" s="8"/>
      <c r="GF342" s="8"/>
      <c r="GG342" s="8"/>
      <c r="GH342" s="8"/>
      <c r="GO342" s="8"/>
      <c r="GP342" s="8"/>
      <c r="GQ342" s="8"/>
      <c r="GR342" s="8"/>
      <c r="GS342" s="8"/>
      <c r="GT342" s="8"/>
      <c r="HA342" s="8"/>
      <c r="HB342" s="8"/>
      <c r="HC342" s="8"/>
      <c r="HD342" s="8"/>
      <c r="HE342" s="8"/>
      <c r="HF342" s="8"/>
      <c r="HM342" s="8"/>
      <c r="HN342" s="8"/>
      <c r="HO342" s="8"/>
      <c r="HP342" s="8"/>
      <c r="HQ342" s="8"/>
      <c r="HR342" s="8"/>
      <c r="HY342" s="8"/>
      <c r="HZ342" s="8"/>
      <c r="IA342" s="8"/>
      <c r="IB342" s="8"/>
      <c r="IC342" s="8"/>
      <c r="ID342" s="8"/>
    </row>
    <row r="343" spans="1:238" ht="12.7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8"/>
      <c r="BF343" s="8"/>
      <c r="BM343" s="8"/>
      <c r="BN343" s="8"/>
      <c r="BO343" s="8"/>
      <c r="BP343" s="8"/>
      <c r="BQ343" s="8"/>
      <c r="BR343" s="8"/>
      <c r="BY343" s="8"/>
      <c r="BZ343" s="8"/>
      <c r="CA343" s="8"/>
      <c r="CB343" s="8"/>
      <c r="CC343" s="8"/>
      <c r="CD343" s="8"/>
      <c r="CK343" s="8"/>
      <c r="CL343" s="8"/>
      <c r="CM343" s="8"/>
      <c r="CN343" s="8"/>
      <c r="CO343" s="8"/>
      <c r="CP343" s="8"/>
      <c r="CW343" s="8"/>
      <c r="CX343" s="8"/>
      <c r="CY343" s="8"/>
      <c r="CZ343" s="8"/>
      <c r="DA343" s="8"/>
      <c r="DB343" s="8"/>
      <c r="DI343" s="8"/>
      <c r="DJ343" s="8"/>
      <c r="DK343" s="8"/>
      <c r="DL343" s="8"/>
      <c r="DM343" s="8"/>
      <c r="DN343" s="8"/>
      <c r="DU343" s="8"/>
      <c r="DV343" s="8"/>
      <c r="DW343" s="8"/>
      <c r="DX343" s="8"/>
      <c r="DY343" s="8"/>
      <c r="DZ343" s="8"/>
      <c r="EG343" s="8"/>
      <c r="EH343" s="8"/>
      <c r="EI343" s="8"/>
      <c r="EJ343" s="8"/>
      <c r="EK343" s="8"/>
      <c r="EL343" s="8"/>
      <c r="ES343" s="8"/>
      <c r="ET343" s="8"/>
      <c r="EU343" s="8"/>
      <c r="EV343" s="8"/>
      <c r="EW343" s="8"/>
      <c r="EX343" s="8"/>
      <c r="FE343" s="8"/>
      <c r="FF343" s="8"/>
      <c r="FG343" s="8"/>
      <c r="FH343" s="8"/>
      <c r="FI343" s="8"/>
      <c r="FJ343" s="8"/>
      <c r="FQ343" s="8"/>
      <c r="FR343" s="8"/>
      <c r="FS343" s="8"/>
      <c r="FT343" s="8"/>
      <c r="FU343" s="8"/>
      <c r="FV343" s="8"/>
      <c r="GC343" s="8"/>
      <c r="GD343" s="8"/>
      <c r="GE343" s="8"/>
      <c r="GF343" s="8"/>
      <c r="GG343" s="8"/>
      <c r="GH343" s="8"/>
      <c r="GO343" s="8"/>
      <c r="GP343" s="8"/>
      <c r="GQ343" s="8"/>
      <c r="GR343" s="8"/>
      <c r="GS343" s="8"/>
      <c r="GT343" s="8"/>
      <c r="HA343" s="8"/>
      <c r="HB343" s="8"/>
      <c r="HC343" s="8"/>
      <c r="HD343" s="8"/>
      <c r="HE343" s="8"/>
      <c r="HF343" s="8"/>
      <c r="HM343" s="8"/>
      <c r="HN343" s="8"/>
      <c r="HO343" s="8"/>
      <c r="HP343" s="8"/>
      <c r="HQ343" s="8"/>
      <c r="HR343" s="8"/>
      <c r="HY343" s="8"/>
      <c r="HZ343" s="8"/>
      <c r="IA343" s="8"/>
      <c r="IB343" s="8"/>
      <c r="IC343" s="8"/>
      <c r="ID343" s="8"/>
    </row>
    <row r="344" spans="1:238" ht="12.75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8"/>
      <c r="BF344" s="8"/>
      <c r="BM344" s="8"/>
      <c r="BN344" s="8"/>
      <c r="BO344" s="8"/>
      <c r="BP344" s="8"/>
      <c r="BQ344" s="8"/>
      <c r="BR344" s="8"/>
      <c r="BY344" s="8"/>
      <c r="BZ344" s="8"/>
      <c r="CA344" s="8"/>
      <c r="CB344" s="8"/>
      <c r="CC344" s="8"/>
      <c r="CD344" s="8"/>
      <c r="CK344" s="8"/>
      <c r="CL344" s="8"/>
      <c r="CM344" s="8"/>
      <c r="CN344" s="8"/>
      <c r="CO344" s="8"/>
      <c r="CP344" s="8"/>
      <c r="CW344" s="8"/>
      <c r="CX344" s="8"/>
      <c r="CY344" s="8"/>
      <c r="CZ344" s="8"/>
      <c r="DA344" s="8"/>
      <c r="DB344" s="8"/>
      <c r="DI344" s="8"/>
      <c r="DJ344" s="8"/>
      <c r="DK344" s="8"/>
      <c r="DL344" s="8"/>
      <c r="DM344" s="8"/>
      <c r="DN344" s="8"/>
      <c r="DU344" s="8"/>
      <c r="DV344" s="8"/>
      <c r="DW344" s="8"/>
      <c r="DX344" s="8"/>
      <c r="DY344" s="8"/>
      <c r="DZ344" s="8"/>
      <c r="EG344" s="8"/>
      <c r="EH344" s="8"/>
      <c r="EI344" s="8"/>
      <c r="EJ344" s="8"/>
      <c r="EK344" s="8"/>
      <c r="EL344" s="8"/>
      <c r="ES344" s="8"/>
      <c r="ET344" s="8"/>
      <c r="EU344" s="8"/>
      <c r="EV344" s="8"/>
      <c r="EW344" s="8"/>
      <c r="EX344" s="8"/>
      <c r="FE344" s="8"/>
      <c r="FF344" s="8"/>
      <c r="FG344" s="8"/>
      <c r="FH344" s="8"/>
      <c r="FI344" s="8"/>
      <c r="FJ344" s="8"/>
      <c r="FQ344" s="8"/>
      <c r="FR344" s="8"/>
      <c r="FS344" s="8"/>
      <c r="FT344" s="8"/>
      <c r="FU344" s="8"/>
      <c r="FV344" s="8"/>
      <c r="GC344" s="8"/>
      <c r="GD344" s="8"/>
      <c r="GE344" s="8"/>
      <c r="GF344" s="8"/>
      <c r="GG344" s="8"/>
      <c r="GH344" s="8"/>
      <c r="GO344" s="8"/>
      <c r="GP344" s="8"/>
      <c r="GQ344" s="8"/>
      <c r="GR344" s="8"/>
      <c r="GS344" s="8"/>
      <c r="GT344" s="8"/>
      <c r="HA344" s="8"/>
      <c r="HB344" s="8"/>
      <c r="HC344" s="8"/>
      <c r="HD344" s="8"/>
      <c r="HE344" s="8"/>
      <c r="HF344" s="8"/>
      <c r="HM344" s="8"/>
      <c r="HN344" s="8"/>
      <c r="HO344" s="8"/>
      <c r="HP344" s="8"/>
      <c r="HQ344" s="8"/>
      <c r="HR344" s="8"/>
      <c r="HY344" s="8"/>
      <c r="HZ344" s="8"/>
      <c r="IA344" s="8"/>
      <c r="IB344" s="8"/>
      <c r="IC344" s="8"/>
      <c r="ID344" s="8"/>
    </row>
    <row r="345" spans="1:238" ht="12.75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8"/>
      <c r="BF345" s="8"/>
      <c r="BM345" s="8"/>
      <c r="BN345" s="8"/>
      <c r="BO345" s="8"/>
      <c r="BP345" s="8"/>
      <c r="BQ345" s="8"/>
      <c r="BR345" s="8"/>
      <c r="BY345" s="8"/>
      <c r="BZ345" s="8"/>
      <c r="CA345" s="8"/>
      <c r="CB345" s="8"/>
      <c r="CC345" s="8"/>
      <c r="CD345" s="8"/>
      <c r="CK345" s="8"/>
      <c r="CL345" s="8"/>
      <c r="CM345" s="8"/>
      <c r="CN345" s="8"/>
      <c r="CO345" s="8"/>
      <c r="CP345" s="8"/>
      <c r="CW345" s="8"/>
      <c r="CX345" s="8"/>
      <c r="CY345" s="8"/>
      <c r="CZ345" s="8"/>
      <c r="DA345" s="8"/>
      <c r="DB345" s="8"/>
      <c r="DI345" s="8"/>
      <c r="DJ345" s="8"/>
      <c r="DK345" s="8"/>
      <c r="DL345" s="8"/>
      <c r="DM345" s="8"/>
      <c r="DN345" s="8"/>
      <c r="DU345" s="8"/>
      <c r="DV345" s="8"/>
      <c r="DW345" s="8"/>
      <c r="DX345" s="8"/>
      <c r="DY345" s="8"/>
      <c r="DZ345" s="8"/>
      <c r="EG345" s="8"/>
      <c r="EH345" s="8"/>
      <c r="EI345" s="8"/>
      <c r="EJ345" s="8"/>
      <c r="EK345" s="8"/>
      <c r="EL345" s="8"/>
      <c r="ES345" s="8"/>
      <c r="ET345" s="8"/>
      <c r="EU345" s="8"/>
      <c r="EV345" s="8"/>
      <c r="EW345" s="8"/>
      <c r="EX345" s="8"/>
      <c r="FE345" s="8"/>
      <c r="FF345" s="8"/>
      <c r="FG345" s="8"/>
      <c r="FH345" s="8"/>
      <c r="FI345" s="8"/>
      <c r="FJ345" s="8"/>
      <c r="FQ345" s="8"/>
      <c r="FR345" s="8"/>
      <c r="FS345" s="8"/>
      <c r="FT345" s="8"/>
      <c r="FU345" s="8"/>
      <c r="FV345" s="8"/>
      <c r="GC345" s="8"/>
      <c r="GD345" s="8"/>
      <c r="GE345" s="8"/>
      <c r="GF345" s="8"/>
      <c r="GG345" s="8"/>
      <c r="GH345" s="8"/>
      <c r="GO345" s="8"/>
      <c r="GP345" s="8"/>
      <c r="GQ345" s="8"/>
      <c r="GR345" s="8"/>
      <c r="GS345" s="8"/>
      <c r="GT345" s="8"/>
      <c r="HA345" s="8"/>
      <c r="HB345" s="8"/>
      <c r="HC345" s="8"/>
      <c r="HD345" s="8"/>
      <c r="HE345" s="8"/>
      <c r="HF345" s="8"/>
      <c r="HM345" s="8"/>
      <c r="HN345" s="8"/>
      <c r="HO345" s="8"/>
      <c r="HP345" s="8"/>
      <c r="HQ345" s="8"/>
      <c r="HR345" s="8"/>
      <c r="HY345" s="8"/>
      <c r="HZ345" s="8"/>
      <c r="IA345" s="8"/>
      <c r="IB345" s="8"/>
      <c r="IC345" s="8"/>
      <c r="ID345" s="8"/>
    </row>
    <row r="346" spans="1:238" ht="12.75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8"/>
      <c r="BF346" s="8"/>
      <c r="BM346" s="8"/>
      <c r="BN346" s="8"/>
      <c r="BO346" s="8"/>
      <c r="BP346" s="8"/>
      <c r="BQ346" s="8"/>
      <c r="BR346" s="8"/>
      <c r="BY346" s="8"/>
      <c r="BZ346" s="8"/>
      <c r="CA346" s="8"/>
      <c r="CB346" s="8"/>
      <c r="CC346" s="8"/>
      <c r="CD346" s="8"/>
      <c r="CK346" s="8"/>
      <c r="CL346" s="8"/>
      <c r="CM346" s="8"/>
      <c r="CN346" s="8"/>
      <c r="CO346" s="8"/>
      <c r="CP346" s="8"/>
      <c r="CW346" s="8"/>
      <c r="CX346" s="8"/>
      <c r="CY346" s="8"/>
      <c r="CZ346" s="8"/>
      <c r="DA346" s="8"/>
      <c r="DB346" s="8"/>
      <c r="DI346" s="8"/>
      <c r="DJ346" s="8"/>
      <c r="DK346" s="8"/>
      <c r="DL346" s="8"/>
      <c r="DM346" s="8"/>
      <c r="DN346" s="8"/>
      <c r="DU346" s="8"/>
      <c r="DV346" s="8"/>
      <c r="DW346" s="8"/>
      <c r="DX346" s="8"/>
      <c r="DY346" s="8"/>
      <c r="DZ346" s="8"/>
      <c r="EG346" s="8"/>
      <c r="EH346" s="8"/>
      <c r="EI346" s="8"/>
      <c r="EJ346" s="8"/>
      <c r="EK346" s="8"/>
      <c r="EL346" s="8"/>
      <c r="ES346" s="8"/>
      <c r="ET346" s="8"/>
      <c r="EU346" s="8"/>
      <c r="EV346" s="8"/>
      <c r="EW346" s="8"/>
      <c r="EX346" s="8"/>
      <c r="FE346" s="8"/>
      <c r="FF346" s="8"/>
      <c r="FG346" s="8"/>
      <c r="FH346" s="8"/>
      <c r="FI346" s="8"/>
      <c r="FJ346" s="8"/>
      <c r="FQ346" s="8"/>
      <c r="FR346" s="8"/>
      <c r="FS346" s="8"/>
      <c r="FT346" s="8"/>
      <c r="FU346" s="8"/>
      <c r="FV346" s="8"/>
      <c r="GC346" s="8"/>
      <c r="GD346" s="8"/>
      <c r="GE346" s="8"/>
      <c r="GF346" s="8"/>
      <c r="GG346" s="8"/>
      <c r="GH346" s="8"/>
      <c r="GO346" s="8"/>
      <c r="GP346" s="8"/>
      <c r="GQ346" s="8"/>
      <c r="GR346" s="8"/>
      <c r="GS346" s="8"/>
      <c r="GT346" s="8"/>
      <c r="HA346" s="8"/>
      <c r="HB346" s="8"/>
      <c r="HC346" s="8"/>
      <c r="HD346" s="8"/>
      <c r="HE346" s="8"/>
      <c r="HF346" s="8"/>
      <c r="HM346" s="8"/>
      <c r="HN346" s="8"/>
      <c r="HO346" s="8"/>
      <c r="HP346" s="8"/>
      <c r="HQ346" s="8"/>
      <c r="HR346" s="8"/>
      <c r="HY346" s="8"/>
      <c r="HZ346" s="8"/>
      <c r="IA346" s="8"/>
      <c r="IB346" s="8"/>
      <c r="IC346" s="8"/>
      <c r="ID346" s="8"/>
    </row>
    <row r="347" spans="1:238" ht="12.75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8"/>
      <c r="BF347" s="8"/>
      <c r="BM347" s="8"/>
      <c r="BN347" s="8"/>
      <c r="BO347" s="8"/>
      <c r="BP347" s="8"/>
      <c r="BQ347" s="8"/>
      <c r="BR347" s="8"/>
      <c r="BY347" s="8"/>
      <c r="BZ347" s="8"/>
      <c r="CA347" s="8"/>
      <c r="CB347" s="8"/>
      <c r="CC347" s="8"/>
      <c r="CD347" s="8"/>
      <c r="CK347" s="8"/>
      <c r="CL347" s="8"/>
      <c r="CM347" s="8"/>
      <c r="CN347" s="8"/>
      <c r="CO347" s="8"/>
      <c r="CP347" s="8"/>
      <c r="CW347" s="8"/>
      <c r="CX347" s="8"/>
      <c r="CY347" s="8"/>
      <c r="CZ347" s="8"/>
      <c r="DA347" s="8"/>
      <c r="DB347" s="8"/>
      <c r="DI347" s="8"/>
      <c r="DJ347" s="8"/>
      <c r="DK347" s="8"/>
      <c r="DL347" s="8"/>
      <c r="DM347" s="8"/>
      <c r="DN347" s="8"/>
      <c r="DU347" s="8"/>
      <c r="DV347" s="8"/>
      <c r="DW347" s="8"/>
      <c r="DX347" s="8"/>
      <c r="DY347" s="8"/>
      <c r="DZ347" s="8"/>
      <c r="EG347" s="8"/>
      <c r="EH347" s="8"/>
      <c r="EI347" s="8"/>
      <c r="EJ347" s="8"/>
      <c r="EK347" s="8"/>
      <c r="EL347" s="8"/>
      <c r="ES347" s="8"/>
      <c r="ET347" s="8"/>
      <c r="EU347" s="8"/>
      <c r="EV347" s="8"/>
      <c r="EW347" s="8"/>
      <c r="EX347" s="8"/>
      <c r="FE347" s="8"/>
      <c r="FF347" s="8"/>
      <c r="FG347" s="8"/>
      <c r="FH347" s="8"/>
      <c r="FI347" s="8"/>
      <c r="FJ347" s="8"/>
      <c r="FQ347" s="8"/>
      <c r="FR347" s="8"/>
      <c r="FS347" s="8"/>
      <c r="FT347" s="8"/>
      <c r="FU347" s="8"/>
      <c r="FV347" s="8"/>
      <c r="GC347" s="8"/>
      <c r="GD347" s="8"/>
      <c r="GE347" s="8"/>
      <c r="GF347" s="8"/>
      <c r="GG347" s="8"/>
      <c r="GH347" s="8"/>
      <c r="GO347" s="8"/>
      <c r="GP347" s="8"/>
      <c r="GQ347" s="8"/>
      <c r="GR347" s="8"/>
      <c r="GS347" s="8"/>
      <c r="GT347" s="8"/>
      <c r="HA347" s="8"/>
      <c r="HB347" s="8"/>
      <c r="HC347" s="8"/>
      <c r="HD347" s="8"/>
      <c r="HE347" s="8"/>
      <c r="HF347" s="8"/>
      <c r="HM347" s="8"/>
      <c r="HN347" s="8"/>
      <c r="HO347" s="8"/>
      <c r="HP347" s="8"/>
      <c r="HQ347" s="8"/>
      <c r="HR347" s="8"/>
      <c r="HY347" s="8"/>
      <c r="HZ347" s="8"/>
      <c r="IA347" s="8"/>
      <c r="IB347" s="8"/>
      <c r="IC347" s="8"/>
      <c r="ID347" s="8"/>
    </row>
    <row r="348" spans="1:238" ht="12.75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8"/>
      <c r="BF348" s="8"/>
      <c r="BM348" s="8"/>
      <c r="BN348" s="8"/>
      <c r="BO348" s="8"/>
      <c r="BP348" s="8"/>
      <c r="BQ348" s="8"/>
      <c r="BR348" s="8"/>
      <c r="BY348" s="8"/>
      <c r="BZ348" s="8"/>
      <c r="CA348" s="8"/>
      <c r="CB348" s="8"/>
      <c r="CC348" s="8"/>
      <c r="CD348" s="8"/>
      <c r="CK348" s="8"/>
      <c r="CL348" s="8"/>
      <c r="CM348" s="8"/>
      <c r="CN348" s="8"/>
      <c r="CO348" s="8"/>
      <c r="CP348" s="8"/>
      <c r="CW348" s="8"/>
      <c r="CX348" s="8"/>
      <c r="CY348" s="8"/>
      <c r="CZ348" s="8"/>
      <c r="DA348" s="8"/>
      <c r="DB348" s="8"/>
      <c r="DI348" s="8"/>
      <c r="DJ348" s="8"/>
      <c r="DK348" s="8"/>
      <c r="DL348" s="8"/>
      <c r="DM348" s="8"/>
      <c r="DN348" s="8"/>
      <c r="DU348" s="8"/>
      <c r="DV348" s="8"/>
      <c r="DW348" s="8"/>
      <c r="DX348" s="8"/>
      <c r="DY348" s="8"/>
      <c r="DZ348" s="8"/>
      <c r="EG348" s="8"/>
      <c r="EH348" s="8"/>
      <c r="EI348" s="8"/>
      <c r="EJ348" s="8"/>
      <c r="EK348" s="8"/>
      <c r="EL348" s="8"/>
      <c r="ES348" s="8"/>
      <c r="ET348" s="8"/>
      <c r="EU348" s="8"/>
      <c r="EV348" s="8"/>
      <c r="EW348" s="8"/>
      <c r="EX348" s="8"/>
      <c r="FE348" s="8"/>
      <c r="FF348" s="8"/>
      <c r="FG348" s="8"/>
      <c r="FH348" s="8"/>
      <c r="FI348" s="8"/>
      <c r="FJ348" s="8"/>
      <c r="FQ348" s="8"/>
      <c r="FR348" s="8"/>
      <c r="FS348" s="8"/>
      <c r="FT348" s="8"/>
      <c r="FU348" s="8"/>
      <c r="FV348" s="8"/>
      <c r="GC348" s="8"/>
      <c r="GD348" s="8"/>
      <c r="GE348" s="8"/>
      <c r="GF348" s="8"/>
      <c r="GG348" s="8"/>
      <c r="GH348" s="8"/>
      <c r="GO348" s="8"/>
      <c r="GP348" s="8"/>
      <c r="GQ348" s="8"/>
      <c r="GR348" s="8"/>
      <c r="GS348" s="8"/>
      <c r="GT348" s="8"/>
      <c r="HA348" s="8"/>
      <c r="HB348" s="8"/>
      <c r="HC348" s="8"/>
      <c r="HD348" s="8"/>
      <c r="HE348" s="8"/>
      <c r="HF348" s="8"/>
      <c r="HM348" s="8"/>
      <c r="HN348" s="8"/>
      <c r="HO348" s="8"/>
      <c r="HP348" s="8"/>
      <c r="HQ348" s="8"/>
      <c r="HR348" s="8"/>
      <c r="HY348" s="8"/>
      <c r="HZ348" s="8"/>
      <c r="IA348" s="8"/>
      <c r="IB348" s="8"/>
      <c r="IC348" s="8"/>
      <c r="ID348" s="8"/>
    </row>
    <row r="349" spans="1:238" ht="12.75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8"/>
      <c r="BF349" s="8"/>
      <c r="BM349" s="8"/>
      <c r="BN349" s="8"/>
      <c r="BO349" s="8"/>
      <c r="BP349" s="8"/>
      <c r="BQ349" s="8"/>
      <c r="BR349" s="8"/>
      <c r="BY349" s="8"/>
      <c r="BZ349" s="8"/>
      <c r="CA349" s="8"/>
      <c r="CB349" s="8"/>
      <c r="CC349" s="8"/>
      <c r="CD349" s="8"/>
      <c r="CK349" s="8"/>
      <c r="CL349" s="8"/>
      <c r="CM349" s="8"/>
      <c r="CN349" s="8"/>
      <c r="CO349" s="8"/>
      <c r="CP349" s="8"/>
      <c r="CW349" s="8"/>
      <c r="CX349" s="8"/>
      <c r="CY349" s="8"/>
      <c r="CZ349" s="8"/>
      <c r="DA349" s="8"/>
      <c r="DB349" s="8"/>
      <c r="DI349" s="8"/>
      <c r="DJ349" s="8"/>
      <c r="DK349" s="8"/>
      <c r="DL349" s="8"/>
      <c r="DM349" s="8"/>
      <c r="DN349" s="8"/>
      <c r="DU349" s="8"/>
      <c r="DV349" s="8"/>
      <c r="DW349" s="8"/>
      <c r="DX349" s="8"/>
      <c r="DY349" s="8"/>
      <c r="DZ349" s="8"/>
      <c r="EG349" s="8"/>
      <c r="EH349" s="8"/>
      <c r="EI349" s="8"/>
      <c r="EJ349" s="8"/>
      <c r="EK349" s="8"/>
      <c r="EL349" s="8"/>
      <c r="ES349" s="8"/>
      <c r="ET349" s="8"/>
      <c r="EU349" s="8"/>
      <c r="EV349" s="8"/>
      <c r="EW349" s="8"/>
      <c r="EX349" s="8"/>
      <c r="FE349" s="8"/>
      <c r="FF349" s="8"/>
      <c r="FG349" s="8"/>
      <c r="FH349" s="8"/>
      <c r="FI349" s="8"/>
      <c r="FJ349" s="8"/>
      <c r="FQ349" s="8"/>
      <c r="FR349" s="8"/>
      <c r="FS349" s="8"/>
      <c r="FT349" s="8"/>
      <c r="FU349" s="8"/>
      <c r="FV349" s="8"/>
      <c r="GC349" s="8"/>
      <c r="GD349" s="8"/>
      <c r="GE349" s="8"/>
      <c r="GF349" s="8"/>
      <c r="GG349" s="8"/>
      <c r="GH349" s="8"/>
      <c r="GO349" s="8"/>
      <c r="GP349" s="8"/>
      <c r="GQ349" s="8"/>
      <c r="GR349" s="8"/>
      <c r="GS349" s="8"/>
      <c r="GT349" s="8"/>
      <c r="HA349" s="8"/>
      <c r="HB349" s="8"/>
      <c r="HC349" s="8"/>
      <c r="HD349" s="8"/>
      <c r="HE349" s="8"/>
      <c r="HF349" s="8"/>
      <c r="HM349" s="8"/>
      <c r="HN349" s="8"/>
      <c r="HO349" s="8"/>
      <c r="HP349" s="8"/>
      <c r="HQ349" s="8"/>
      <c r="HR349" s="8"/>
      <c r="HY349" s="8"/>
      <c r="HZ349" s="8"/>
      <c r="IA349" s="8"/>
      <c r="IB349" s="8"/>
      <c r="IC349" s="8"/>
      <c r="ID349" s="8"/>
    </row>
    <row r="350" spans="1:238" ht="12.7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8"/>
      <c r="BF350" s="8"/>
      <c r="BM350" s="8"/>
      <c r="BN350" s="8"/>
      <c r="BO350" s="8"/>
      <c r="BP350" s="8"/>
      <c r="BQ350" s="8"/>
      <c r="BR350" s="8"/>
      <c r="BY350" s="8"/>
      <c r="BZ350" s="8"/>
      <c r="CA350" s="8"/>
      <c r="CB350" s="8"/>
      <c r="CC350" s="8"/>
      <c r="CD350" s="8"/>
      <c r="CK350" s="8"/>
      <c r="CL350" s="8"/>
      <c r="CM350" s="8"/>
      <c r="CN350" s="8"/>
      <c r="CO350" s="8"/>
      <c r="CP350" s="8"/>
      <c r="CW350" s="8"/>
      <c r="CX350" s="8"/>
      <c r="CY350" s="8"/>
      <c r="CZ350" s="8"/>
      <c r="DA350" s="8"/>
      <c r="DB350" s="8"/>
      <c r="DI350" s="8"/>
      <c r="DJ350" s="8"/>
      <c r="DK350" s="8"/>
      <c r="DL350" s="8"/>
      <c r="DM350" s="8"/>
      <c r="DN350" s="8"/>
      <c r="DU350" s="8"/>
      <c r="DV350" s="8"/>
      <c r="DW350" s="8"/>
      <c r="DX350" s="8"/>
      <c r="DY350" s="8"/>
      <c r="DZ350" s="8"/>
      <c r="EG350" s="8"/>
      <c r="EH350" s="8"/>
      <c r="EI350" s="8"/>
      <c r="EJ350" s="8"/>
      <c r="EK350" s="8"/>
      <c r="EL350" s="8"/>
      <c r="ES350" s="8"/>
      <c r="ET350" s="8"/>
      <c r="EU350" s="8"/>
      <c r="EV350" s="8"/>
      <c r="EW350" s="8"/>
      <c r="EX350" s="8"/>
      <c r="FE350" s="8"/>
      <c r="FF350" s="8"/>
      <c r="FG350" s="8"/>
      <c r="FH350" s="8"/>
      <c r="FI350" s="8"/>
      <c r="FJ350" s="8"/>
      <c r="FQ350" s="8"/>
      <c r="FR350" s="8"/>
      <c r="FS350" s="8"/>
      <c r="FT350" s="8"/>
      <c r="FU350" s="8"/>
      <c r="FV350" s="8"/>
      <c r="GC350" s="8"/>
      <c r="GD350" s="8"/>
      <c r="GE350" s="8"/>
      <c r="GF350" s="8"/>
      <c r="GG350" s="8"/>
      <c r="GH350" s="8"/>
      <c r="GO350" s="8"/>
      <c r="GP350" s="8"/>
      <c r="GQ350" s="8"/>
      <c r="GR350" s="8"/>
      <c r="GS350" s="8"/>
      <c r="GT350" s="8"/>
      <c r="HA350" s="8"/>
      <c r="HB350" s="8"/>
      <c r="HC350" s="8"/>
      <c r="HD350" s="8"/>
      <c r="HE350" s="8"/>
      <c r="HF350" s="8"/>
      <c r="HM350" s="8"/>
      <c r="HN350" s="8"/>
      <c r="HO350" s="8"/>
      <c r="HP350" s="8"/>
      <c r="HQ350" s="8"/>
      <c r="HR350" s="8"/>
      <c r="HY350" s="8"/>
      <c r="HZ350" s="8"/>
      <c r="IA350" s="8"/>
      <c r="IB350" s="8"/>
      <c r="IC350" s="8"/>
      <c r="ID350" s="8"/>
    </row>
    <row r="351" spans="1:238" ht="12.75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8"/>
      <c r="BF351" s="8"/>
      <c r="BM351" s="8"/>
      <c r="BN351" s="8"/>
      <c r="BO351" s="8"/>
      <c r="BP351" s="8"/>
      <c r="BQ351" s="8"/>
      <c r="BR351" s="8"/>
      <c r="BY351" s="8"/>
      <c r="BZ351" s="8"/>
      <c r="CA351" s="8"/>
      <c r="CB351" s="8"/>
      <c r="CC351" s="8"/>
      <c r="CD351" s="8"/>
      <c r="CK351" s="8"/>
      <c r="CL351" s="8"/>
      <c r="CM351" s="8"/>
      <c r="CN351" s="8"/>
      <c r="CO351" s="8"/>
      <c r="CP351" s="8"/>
      <c r="CW351" s="8"/>
      <c r="CX351" s="8"/>
      <c r="CY351" s="8"/>
      <c r="CZ351" s="8"/>
      <c r="DA351" s="8"/>
      <c r="DB351" s="8"/>
      <c r="DI351" s="8"/>
      <c r="DJ351" s="8"/>
      <c r="DK351" s="8"/>
      <c r="DL351" s="8"/>
      <c r="DM351" s="8"/>
      <c r="DN351" s="8"/>
      <c r="DU351" s="8"/>
      <c r="DV351" s="8"/>
      <c r="DW351" s="8"/>
      <c r="DX351" s="8"/>
      <c r="DY351" s="8"/>
      <c r="DZ351" s="8"/>
      <c r="EG351" s="8"/>
      <c r="EH351" s="8"/>
      <c r="EI351" s="8"/>
      <c r="EJ351" s="8"/>
      <c r="EK351" s="8"/>
      <c r="EL351" s="8"/>
      <c r="ES351" s="8"/>
      <c r="ET351" s="8"/>
      <c r="EU351" s="8"/>
      <c r="EV351" s="8"/>
      <c r="EW351" s="8"/>
      <c r="EX351" s="8"/>
      <c r="FE351" s="8"/>
      <c r="FF351" s="8"/>
      <c r="FG351" s="8"/>
      <c r="FH351" s="8"/>
      <c r="FI351" s="8"/>
      <c r="FJ351" s="8"/>
      <c r="FQ351" s="8"/>
      <c r="FR351" s="8"/>
      <c r="FS351" s="8"/>
      <c r="FT351" s="8"/>
      <c r="FU351" s="8"/>
      <c r="FV351" s="8"/>
      <c r="GC351" s="8"/>
      <c r="GD351" s="8"/>
      <c r="GE351" s="8"/>
      <c r="GF351" s="8"/>
      <c r="GG351" s="8"/>
      <c r="GH351" s="8"/>
      <c r="GO351" s="8"/>
      <c r="GP351" s="8"/>
      <c r="GQ351" s="8"/>
      <c r="GR351" s="8"/>
      <c r="GS351" s="8"/>
      <c r="GT351" s="8"/>
      <c r="HA351" s="8"/>
      <c r="HB351" s="8"/>
      <c r="HC351" s="8"/>
      <c r="HD351" s="8"/>
      <c r="HE351" s="8"/>
      <c r="HF351" s="8"/>
      <c r="HM351" s="8"/>
      <c r="HN351" s="8"/>
      <c r="HO351" s="8"/>
      <c r="HP351" s="8"/>
      <c r="HQ351" s="8"/>
      <c r="HR351" s="8"/>
      <c r="HY351" s="8"/>
      <c r="HZ351" s="8"/>
      <c r="IA351" s="8"/>
      <c r="IB351" s="8"/>
      <c r="IC351" s="8"/>
      <c r="ID351" s="8"/>
    </row>
    <row r="352" spans="1:238" ht="12.75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8"/>
      <c r="BF352" s="8"/>
      <c r="BM352" s="8"/>
      <c r="BN352" s="8"/>
      <c r="BO352" s="8"/>
      <c r="BP352" s="8"/>
      <c r="BQ352" s="8"/>
      <c r="BR352" s="8"/>
      <c r="BY352" s="8"/>
      <c r="BZ352" s="8"/>
      <c r="CA352" s="8"/>
      <c r="CB352" s="8"/>
      <c r="CC352" s="8"/>
      <c r="CD352" s="8"/>
      <c r="CK352" s="8"/>
      <c r="CL352" s="8"/>
      <c r="CM352" s="8"/>
      <c r="CN352" s="8"/>
      <c r="CO352" s="8"/>
      <c r="CP352" s="8"/>
      <c r="CW352" s="8"/>
      <c r="CX352" s="8"/>
      <c r="CY352" s="8"/>
      <c r="CZ352" s="8"/>
      <c r="DA352" s="8"/>
      <c r="DB352" s="8"/>
      <c r="DI352" s="8"/>
      <c r="DJ352" s="8"/>
      <c r="DK352" s="8"/>
      <c r="DL352" s="8"/>
      <c r="DM352" s="8"/>
      <c r="DN352" s="8"/>
      <c r="DU352" s="8"/>
      <c r="DV352" s="8"/>
      <c r="DW352" s="8"/>
      <c r="DX352" s="8"/>
      <c r="DY352" s="8"/>
      <c r="DZ352" s="8"/>
      <c r="EG352" s="8"/>
      <c r="EH352" s="8"/>
      <c r="EI352" s="8"/>
      <c r="EJ352" s="8"/>
      <c r="EK352" s="8"/>
      <c r="EL352" s="8"/>
      <c r="ES352" s="8"/>
      <c r="ET352" s="8"/>
      <c r="EU352" s="8"/>
      <c r="EV352" s="8"/>
      <c r="EW352" s="8"/>
      <c r="EX352" s="8"/>
      <c r="FE352" s="8"/>
      <c r="FF352" s="8"/>
      <c r="FG352" s="8"/>
      <c r="FH352" s="8"/>
      <c r="FI352" s="8"/>
      <c r="FJ352" s="8"/>
      <c r="FQ352" s="8"/>
      <c r="FR352" s="8"/>
      <c r="FS352" s="8"/>
      <c r="FT352" s="8"/>
      <c r="FU352" s="8"/>
      <c r="FV352" s="8"/>
      <c r="GC352" s="8"/>
      <c r="GD352" s="8"/>
      <c r="GE352" s="8"/>
      <c r="GF352" s="8"/>
      <c r="GG352" s="8"/>
      <c r="GH352" s="8"/>
      <c r="GO352" s="8"/>
      <c r="GP352" s="8"/>
      <c r="GQ352" s="8"/>
      <c r="GR352" s="8"/>
      <c r="GS352" s="8"/>
      <c r="GT352" s="8"/>
      <c r="HA352" s="8"/>
      <c r="HB352" s="8"/>
      <c r="HC352" s="8"/>
      <c r="HD352" s="8"/>
      <c r="HE352" s="8"/>
      <c r="HF352" s="8"/>
      <c r="HM352" s="8"/>
      <c r="HN352" s="8"/>
      <c r="HO352" s="8"/>
      <c r="HP352" s="8"/>
      <c r="HQ352" s="8"/>
      <c r="HR352" s="8"/>
      <c r="HY352" s="8"/>
      <c r="HZ352" s="8"/>
      <c r="IA352" s="8"/>
      <c r="IB352" s="8"/>
      <c r="IC352" s="8"/>
      <c r="ID352" s="8"/>
    </row>
    <row r="353" spans="1:238" ht="12.75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8"/>
      <c r="BF353" s="8"/>
      <c r="BM353" s="8"/>
      <c r="BN353" s="8"/>
      <c r="BO353" s="8"/>
      <c r="BP353" s="8"/>
      <c r="BQ353" s="8"/>
      <c r="BR353" s="8"/>
      <c r="BY353" s="8"/>
      <c r="BZ353" s="8"/>
      <c r="CA353" s="8"/>
      <c r="CB353" s="8"/>
      <c r="CC353" s="8"/>
      <c r="CD353" s="8"/>
      <c r="CK353" s="8"/>
      <c r="CL353" s="8"/>
      <c r="CM353" s="8"/>
      <c r="CN353" s="8"/>
      <c r="CO353" s="8"/>
      <c r="CP353" s="8"/>
      <c r="CW353" s="8"/>
      <c r="CX353" s="8"/>
      <c r="CY353" s="8"/>
      <c r="CZ353" s="8"/>
      <c r="DA353" s="8"/>
      <c r="DB353" s="8"/>
      <c r="DI353" s="8"/>
      <c r="DJ353" s="8"/>
      <c r="DK353" s="8"/>
      <c r="DL353" s="8"/>
      <c r="DM353" s="8"/>
      <c r="DN353" s="8"/>
      <c r="DU353" s="8"/>
      <c r="DV353" s="8"/>
      <c r="DW353" s="8"/>
      <c r="DX353" s="8"/>
      <c r="DY353" s="8"/>
      <c r="DZ353" s="8"/>
      <c r="EG353" s="8"/>
      <c r="EH353" s="8"/>
      <c r="EI353" s="8"/>
      <c r="EJ353" s="8"/>
      <c r="EK353" s="8"/>
      <c r="EL353" s="8"/>
      <c r="ES353" s="8"/>
      <c r="ET353" s="8"/>
      <c r="EU353" s="8"/>
      <c r="EV353" s="8"/>
      <c r="EW353" s="8"/>
      <c r="EX353" s="8"/>
      <c r="FE353" s="8"/>
      <c r="FF353" s="8"/>
      <c r="FG353" s="8"/>
      <c r="FH353" s="8"/>
      <c r="FI353" s="8"/>
      <c r="FJ353" s="8"/>
      <c r="FQ353" s="8"/>
      <c r="FR353" s="8"/>
      <c r="FS353" s="8"/>
      <c r="FT353" s="8"/>
      <c r="FU353" s="8"/>
      <c r="FV353" s="8"/>
      <c r="GC353" s="8"/>
      <c r="GD353" s="8"/>
      <c r="GE353" s="8"/>
      <c r="GF353" s="8"/>
      <c r="GG353" s="8"/>
      <c r="GH353" s="8"/>
      <c r="GO353" s="8"/>
      <c r="GP353" s="8"/>
      <c r="GQ353" s="8"/>
      <c r="GR353" s="8"/>
      <c r="GS353" s="8"/>
      <c r="GT353" s="8"/>
      <c r="HA353" s="8"/>
      <c r="HB353" s="8"/>
      <c r="HC353" s="8"/>
      <c r="HD353" s="8"/>
      <c r="HE353" s="8"/>
      <c r="HF353" s="8"/>
      <c r="HM353" s="8"/>
      <c r="HN353" s="8"/>
      <c r="HO353" s="8"/>
      <c r="HP353" s="8"/>
      <c r="HQ353" s="8"/>
      <c r="HR353" s="8"/>
      <c r="HY353" s="8"/>
      <c r="HZ353" s="8"/>
      <c r="IA353" s="8"/>
      <c r="IB353" s="8"/>
      <c r="IC353" s="8"/>
      <c r="ID353" s="8"/>
    </row>
    <row r="354" spans="1:238" ht="12.75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8"/>
      <c r="BF354" s="8"/>
      <c r="BM354" s="8"/>
      <c r="BN354" s="8"/>
      <c r="BO354" s="8"/>
      <c r="BP354" s="8"/>
      <c r="BQ354" s="8"/>
      <c r="BR354" s="8"/>
      <c r="BY354" s="8"/>
      <c r="BZ354" s="8"/>
      <c r="CA354" s="8"/>
      <c r="CB354" s="8"/>
      <c r="CC354" s="8"/>
      <c r="CD354" s="8"/>
      <c r="CK354" s="8"/>
      <c r="CL354" s="8"/>
      <c r="CM354" s="8"/>
      <c r="CN354" s="8"/>
      <c r="CO354" s="8"/>
      <c r="CP354" s="8"/>
      <c r="CW354" s="8"/>
      <c r="CX354" s="8"/>
      <c r="CY354" s="8"/>
      <c r="CZ354" s="8"/>
      <c r="DA354" s="8"/>
      <c r="DB354" s="8"/>
      <c r="DI354" s="8"/>
      <c r="DJ354" s="8"/>
      <c r="DK354" s="8"/>
      <c r="DL354" s="8"/>
      <c r="DM354" s="8"/>
      <c r="DN354" s="8"/>
      <c r="DU354" s="8"/>
      <c r="DV354" s="8"/>
      <c r="DW354" s="8"/>
      <c r="DX354" s="8"/>
      <c r="DY354" s="8"/>
      <c r="DZ354" s="8"/>
      <c r="EG354" s="8"/>
      <c r="EH354" s="8"/>
      <c r="EI354" s="8"/>
      <c r="EJ354" s="8"/>
      <c r="EK354" s="8"/>
      <c r="EL354" s="8"/>
      <c r="ES354" s="8"/>
      <c r="ET354" s="8"/>
      <c r="EU354" s="8"/>
      <c r="EV354" s="8"/>
      <c r="EW354" s="8"/>
      <c r="EX354" s="8"/>
      <c r="FE354" s="8"/>
      <c r="FF354" s="8"/>
      <c r="FG354" s="8"/>
      <c r="FH354" s="8"/>
      <c r="FI354" s="8"/>
      <c r="FJ354" s="8"/>
      <c r="FQ354" s="8"/>
      <c r="FR354" s="8"/>
      <c r="FS354" s="8"/>
      <c r="FT354" s="8"/>
      <c r="FU354" s="8"/>
      <c r="FV354" s="8"/>
      <c r="GC354" s="8"/>
      <c r="GD354" s="8"/>
      <c r="GE354" s="8"/>
      <c r="GF354" s="8"/>
      <c r="GG354" s="8"/>
      <c r="GH354" s="8"/>
      <c r="GO354" s="8"/>
      <c r="GP354" s="8"/>
      <c r="GQ354" s="8"/>
      <c r="GR354" s="8"/>
      <c r="GS354" s="8"/>
      <c r="GT354" s="8"/>
      <c r="HA354" s="8"/>
      <c r="HB354" s="8"/>
      <c r="HC354" s="8"/>
      <c r="HD354" s="8"/>
      <c r="HE354" s="8"/>
      <c r="HF354" s="8"/>
      <c r="HM354" s="8"/>
      <c r="HN354" s="8"/>
      <c r="HO354" s="8"/>
      <c r="HP354" s="8"/>
      <c r="HQ354" s="8"/>
      <c r="HR354" s="8"/>
      <c r="HY354" s="8"/>
      <c r="HZ354" s="8"/>
      <c r="IA354" s="8"/>
      <c r="IB354" s="8"/>
      <c r="IC354" s="8"/>
      <c r="ID354" s="8"/>
    </row>
    <row r="355" spans="1:238" ht="12.75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8"/>
      <c r="BF355" s="8"/>
      <c r="BM355" s="8"/>
      <c r="BN355" s="8"/>
      <c r="BO355" s="8"/>
      <c r="BP355" s="8"/>
      <c r="BQ355" s="8"/>
      <c r="BR355" s="8"/>
      <c r="BY355" s="8"/>
      <c r="BZ355" s="8"/>
      <c r="CA355" s="8"/>
      <c r="CB355" s="8"/>
      <c r="CC355" s="8"/>
      <c r="CD355" s="8"/>
      <c r="CK355" s="8"/>
      <c r="CL355" s="8"/>
      <c r="CM355" s="8"/>
      <c r="CN355" s="8"/>
      <c r="CO355" s="8"/>
      <c r="CP355" s="8"/>
      <c r="CW355" s="8"/>
      <c r="CX355" s="8"/>
      <c r="CY355" s="8"/>
      <c r="CZ355" s="8"/>
      <c r="DA355" s="8"/>
      <c r="DB355" s="8"/>
      <c r="DI355" s="8"/>
      <c r="DJ355" s="8"/>
      <c r="DK355" s="8"/>
      <c r="DL355" s="8"/>
      <c r="DM355" s="8"/>
      <c r="DN355" s="8"/>
      <c r="DU355" s="8"/>
      <c r="DV355" s="8"/>
      <c r="DW355" s="8"/>
      <c r="DX355" s="8"/>
      <c r="DY355" s="8"/>
      <c r="DZ355" s="8"/>
      <c r="EG355" s="8"/>
      <c r="EH355" s="8"/>
      <c r="EI355" s="8"/>
      <c r="EJ355" s="8"/>
      <c r="EK355" s="8"/>
      <c r="EL355" s="8"/>
      <c r="ES355" s="8"/>
      <c r="ET355" s="8"/>
      <c r="EU355" s="8"/>
      <c r="EV355" s="8"/>
      <c r="EW355" s="8"/>
      <c r="EX355" s="8"/>
      <c r="FE355" s="8"/>
      <c r="FF355" s="8"/>
      <c r="FG355" s="8"/>
      <c r="FH355" s="8"/>
      <c r="FI355" s="8"/>
      <c r="FJ355" s="8"/>
      <c r="FQ355" s="8"/>
      <c r="FR355" s="8"/>
      <c r="FS355" s="8"/>
      <c r="FT355" s="8"/>
      <c r="FU355" s="8"/>
      <c r="FV355" s="8"/>
      <c r="GC355" s="8"/>
      <c r="GD355" s="8"/>
      <c r="GE355" s="8"/>
      <c r="GF355" s="8"/>
      <c r="GG355" s="8"/>
      <c r="GH355" s="8"/>
      <c r="GO355" s="8"/>
      <c r="GP355" s="8"/>
      <c r="GQ355" s="8"/>
      <c r="GR355" s="8"/>
      <c r="GS355" s="8"/>
      <c r="GT355" s="8"/>
      <c r="HA355" s="8"/>
      <c r="HB355" s="8"/>
      <c r="HC355" s="8"/>
      <c r="HD355" s="8"/>
      <c r="HE355" s="8"/>
      <c r="HF355" s="8"/>
      <c r="HM355" s="8"/>
      <c r="HN355" s="8"/>
      <c r="HO355" s="8"/>
      <c r="HP355" s="8"/>
      <c r="HQ355" s="8"/>
      <c r="HR355" s="8"/>
      <c r="HY355" s="8"/>
      <c r="HZ355" s="8"/>
      <c r="IA355" s="8"/>
      <c r="IB355" s="8"/>
      <c r="IC355" s="8"/>
      <c r="ID355" s="8"/>
    </row>
    <row r="356" spans="1:238" ht="12.75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8"/>
      <c r="BF356" s="8"/>
      <c r="BM356" s="8"/>
      <c r="BN356" s="8"/>
      <c r="BO356" s="8"/>
      <c r="BP356" s="8"/>
      <c r="BQ356" s="8"/>
      <c r="BR356" s="8"/>
      <c r="BY356" s="8"/>
      <c r="BZ356" s="8"/>
      <c r="CA356" s="8"/>
      <c r="CB356" s="8"/>
      <c r="CC356" s="8"/>
      <c r="CD356" s="8"/>
      <c r="CK356" s="8"/>
      <c r="CL356" s="8"/>
      <c r="CM356" s="8"/>
      <c r="CN356" s="8"/>
      <c r="CO356" s="8"/>
      <c r="CP356" s="8"/>
      <c r="CW356" s="8"/>
      <c r="CX356" s="8"/>
      <c r="CY356" s="8"/>
      <c r="CZ356" s="8"/>
      <c r="DA356" s="8"/>
      <c r="DB356" s="8"/>
      <c r="DI356" s="8"/>
      <c r="DJ356" s="8"/>
      <c r="DK356" s="8"/>
      <c r="DL356" s="8"/>
      <c r="DM356" s="8"/>
      <c r="DN356" s="8"/>
      <c r="DU356" s="8"/>
      <c r="DV356" s="8"/>
      <c r="DW356" s="8"/>
      <c r="DX356" s="8"/>
      <c r="DY356" s="8"/>
      <c r="DZ356" s="8"/>
      <c r="EG356" s="8"/>
      <c r="EH356" s="8"/>
      <c r="EI356" s="8"/>
      <c r="EJ356" s="8"/>
      <c r="EK356" s="8"/>
      <c r="EL356" s="8"/>
      <c r="ES356" s="8"/>
      <c r="ET356" s="8"/>
      <c r="EU356" s="8"/>
      <c r="EV356" s="8"/>
      <c r="EW356" s="8"/>
      <c r="EX356" s="8"/>
      <c r="FE356" s="8"/>
      <c r="FF356" s="8"/>
      <c r="FG356" s="8"/>
      <c r="FH356" s="8"/>
      <c r="FI356" s="8"/>
      <c r="FJ356" s="8"/>
      <c r="FQ356" s="8"/>
      <c r="FR356" s="8"/>
      <c r="FS356" s="8"/>
      <c r="FT356" s="8"/>
      <c r="FU356" s="8"/>
      <c r="FV356" s="8"/>
      <c r="GC356" s="8"/>
      <c r="GD356" s="8"/>
      <c r="GE356" s="8"/>
      <c r="GF356" s="8"/>
      <c r="GG356" s="8"/>
      <c r="GH356" s="8"/>
      <c r="GO356" s="8"/>
      <c r="GP356" s="8"/>
      <c r="GQ356" s="8"/>
      <c r="GR356" s="8"/>
      <c r="GS356" s="8"/>
      <c r="GT356" s="8"/>
      <c r="HA356" s="8"/>
      <c r="HB356" s="8"/>
      <c r="HC356" s="8"/>
      <c r="HD356" s="8"/>
      <c r="HE356" s="8"/>
      <c r="HF356" s="8"/>
      <c r="HM356" s="8"/>
      <c r="HN356" s="8"/>
      <c r="HO356" s="8"/>
      <c r="HP356" s="8"/>
      <c r="HQ356" s="8"/>
      <c r="HR356" s="8"/>
      <c r="HY356" s="8"/>
      <c r="HZ356" s="8"/>
      <c r="IA356" s="8"/>
      <c r="IB356" s="8"/>
      <c r="IC356" s="8"/>
      <c r="ID356" s="8"/>
    </row>
    <row r="357" spans="1:238" ht="12.75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8"/>
      <c r="BF357" s="8"/>
      <c r="BM357" s="8"/>
      <c r="BN357" s="8"/>
      <c r="BO357" s="8"/>
      <c r="BP357" s="8"/>
      <c r="BQ357" s="8"/>
      <c r="BR357" s="8"/>
      <c r="BY357" s="8"/>
      <c r="BZ357" s="8"/>
      <c r="CA357" s="8"/>
      <c r="CB357" s="8"/>
      <c r="CC357" s="8"/>
      <c r="CD357" s="8"/>
      <c r="CK357" s="8"/>
      <c r="CL357" s="8"/>
      <c r="CM357" s="8"/>
      <c r="CN357" s="8"/>
      <c r="CO357" s="8"/>
      <c r="CP357" s="8"/>
      <c r="CW357" s="8"/>
      <c r="CX357" s="8"/>
      <c r="CY357" s="8"/>
      <c r="CZ357" s="8"/>
      <c r="DA357" s="8"/>
      <c r="DB357" s="8"/>
      <c r="DI357" s="8"/>
      <c r="DJ357" s="8"/>
      <c r="DK357" s="8"/>
      <c r="DL357" s="8"/>
      <c r="DM357" s="8"/>
      <c r="DN357" s="8"/>
      <c r="DU357" s="8"/>
      <c r="DV357" s="8"/>
      <c r="DW357" s="8"/>
      <c r="DX357" s="8"/>
      <c r="DY357" s="8"/>
      <c r="DZ357" s="8"/>
      <c r="EG357" s="8"/>
      <c r="EH357" s="8"/>
      <c r="EI357" s="8"/>
      <c r="EJ357" s="8"/>
      <c r="EK357" s="8"/>
      <c r="EL357" s="8"/>
      <c r="ES357" s="8"/>
      <c r="ET357" s="8"/>
      <c r="EU357" s="8"/>
      <c r="EV357" s="8"/>
      <c r="EW357" s="8"/>
      <c r="EX357" s="8"/>
      <c r="FE357" s="8"/>
      <c r="FF357" s="8"/>
      <c r="FG357" s="8"/>
      <c r="FH357" s="8"/>
      <c r="FI357" s="8"/>
      <c r="FJ357" s="8"/>
      <c r="FQ357" s="8"/>
      <c r="FR357" s="8"/>
      <c r="FS357" s="8"/>
      <c r="FT357" s="8"/>
      <c r="FU357" s="8"/>
      <c r="FV357" s="8"/>
      <c r="GC357" s="8"/>
      <c r="GD357" s="8"/>
      <c r="GE357" s="8"/>
      <c r="GF357" s="8"/>
      <c r="GG357" s="8"/>
      <c r="GH357" s="8"/>
      <c r="GO357" s="8"/>
      <c r="GP357" s="8"/>
      <c r="GQ357" s="8"/>
      <c r="GR357" s="8"/>
      <c r="GS357" s="8"/>
      <c r="GT357" s="8"/>
      <c r="HA357" s="8"/>
      <c r="HB357" s="8"/>
      <c r="HC357" s="8"/>
      <c r="HD357" s="8"/>
      <c r="HE357" s="8"/>
      <c r="HF357" s="8"/>
      <c r="HM357" s="8"/>
      <c r="HN357" s="8"/>
      <c r="HO357" s="8"/>
      <c r="HP357" s="8"/>
      <c r="HQ357" s="8"/>
      <c r="HR357" s="8"/>
      <c r="HY357" s="8"/>
      <c r="HZ357" s="8"/>
      <c r="IA357" s="8"/>
      <c r="IB357" s="8"/>
      <c r="IC357" s="8"/>
      <c r="ID357" s="8"/>
    </row>
    <row r="358" spans="1:238" ht="12.75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8"/>
      <c r="BF358" s="8"/>
      <c r="BM358" s="8"/>
      <c r="BN358" s="8"/>
      <c r="BO358" s="8"/>
      <c r="BP358" s="8"/>
      <c r="BQ358" s="8"/>
      <c r="BR358" s="8"/>
      <c r="BY358" s="8"/>
      <c r="BZ358" s="8"/>
      <c r="CA358" s="8"/>
      <c r="CB358" s="8"/>
      <c r="CC358" s="8"/>
      <c r="CD358" s="8"/>
      <c r="CK358" s="8"/>
      <c r="CL358" s="8"/>
      <c r="CM358" s="8"/>
      <c r="CN358" s="8"/>
      <c r="CO358" s="8"/>
      <c r="CP358" s="8"/>
      <c r="CW358" s="8"/>
      <c r="CX358" s="8"/>
      <c r="CY358" s="8"/>
      <c r="CZ358" s="8"/>
      <c r="DA358" s="8"/>
      <c r="DB358" s="8"/>
      <c r="DI358" s="8"/>
      <c r="DJ358" s="8"/>
      <c r="DK358" s="8"/>
      <c r="DL358" s="8"/>
      <c r="DM358" s="8"/>
      <c r="DN358" s="8"/>
      <c r="DU358" s="8"/>
      <c r="DV358" s="8"/>
      <c r="DW358" s="8"/>
      <c r="DX358" s="8"/>
      <c r="DY358" s="8"/>
      <c r="DZ358" s="8"/>
      <c r="EG358" s="8"/>
      <c r="EH358" s="8"/>
      <c r="EI358" s="8"/>
      <c r="EJ358" s="8"/>
      <c r="EK358" s="8"/>
      <c r="EL358" s="8"/>
      <c r="ES358" s="8"/>
      <c r="ET358" s="8"/>
      <c r="EU358" s="8"/>
      <c r="EV358" s="8"/>
      <c r="EW358" s="8"/>
      <c r="EX358" s="8"/>
      <c r="FE358" s="8"/>
      <c r="FF358" s="8"/>
      <c r="FG358" s="8"/>
      <c r="FH358" s="8"/>
      <c r="FI358" s="8"/>
      <c r="FJ358" s="8"/>
      <c r="FQ358" s="8"/>
      <c r="FR358" s="8"/>
      <c r="FS358" s="8"/>
      <c r="FT358" s="8"/>
      <c r="FU358" s="8"/>
      <c r="FV358" s="8"/>
      <c r="GC358" s="8"/>
      <c r="GD358" s="8"/>
      <c r="GE358" s="8"/>
      <c r="GF358" s="8"/>
      <c r="GG358" s="8"/>
      <c r="GH358" s="8"/>
      <c r="GO358" s="8"/>
      <c r="GP358" s="8"/>
      <c r="GQ358" s="8"/>
      <c r="GR358" s="8"/>
      <c r="GS358" s="8"/>
      <c r="GT358" s="8"/>
      <c r="HA358" s="8"/>
      <c r="HB358" s="8"/>
      <c r="HC358" s="8"/>
      <c r="HD358" s="8"/>
      <c r="HE358" s="8"/>
      <c r="HF358" s="8"/>
      <c r="HM358" s="8"/>
      <c r="HN358" s="8"/>
      <c r="HO358" s="8"/>
      <c r="HP358" s="8"/>
      <c r="HQ358" s="8"/>
      <c r="HR358" s="8"/>
      <c r="HY358" s="8"/>
      <c r="HZ358" s="8"/>
      <c r="IA358" s="8"/>
      <c r="IB358" s="8"/>
      <c r="IC358" s="8"/>
      <c r="ID358" s="8"/>
    </row>
    <row r="359" spans="1:238" ht="12.75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8"/>
      <c r="BF359" s="8"/>
      <c r="BM359" s="8"/>
      <c r="BN359" s="8"/>
      <c r="BO359" s="8"/>
      <c r="BP359" s="8"/>
      <c r="BQ359" s="8"/>
      <c r="BR359" s="8"/>
      <c r="BY359" s="8"/>
      <c r="BZ359" s="8"/>
      <c r="CA359" s="8"/>
      <c r="CB359" s="8"/>
      <c r="CC359" s="8"/>
      <c r="CD359" s="8"/>
      <c r="CK359" s="8"/>
      <c r="CL359" s="8"/>
      <c r="CM359" s="8"/>
      <c r="CN359" s="8"/>
      <c r="CO359" s="8"/>
      <c r="CP359" s="8"/>
      <c r="CW359" s="8"/>
      <c r="CX359" s="8"/>
      <c r="CY359" s="8"/>
      <c r="CZ359" s="8"/>
      <c r="DA359" s="8"/>
      <c r="DB359" s="8"/>
      <c r="DI359" s="8"/>
      <c r="DJ359" s="8"/>
      <c r="DK359" s="8"/>
      <c r="DL359" s="8"/>
      <c r="DM359" s="8"/>
      <c r="DN359" s="8"/>
      <c r="DU359" s="8"/>
      <c r="DV359" s="8"/>
      <c r="DW359" s="8"/>
      <c r="DX359" s="8"/>
      <c r="DY359" s="8"/>
      <c r="DZ359" s="8"/>
      <c r="EG359" s="8"/>
      <c r="EH359" s="8"/>
      <c r="EI359" s="8"/>
      <c r="EJ359" s="8"/>
      <c r="EK359" s="8"/>
      <c r="EL359" s="8"/>
      <c r="ES359" s="8"/>
      <c r="ET359" s="8"/>
      <c r="EU359" s="8"/>
      <c r="EV359" s="8"/>
      <c r="EW359" s="8"/>
      <c r="EX359" s="8"/>
      <c r="FE359" s="8"/>
      <c r="FF359" s="8"/>
      <c r="FG359" s="8"/>
      <c r="FH359" s="8"/>
      <c r="FI359" s="8"/>
      <c r="FJ359" s="8"/>
      <c r="FQ359" s="8"/>
      <c r="FR359" s="8"/>
      <c r="FS359" s="8"/>
      <c r="FT359" s="8"/>
      <c r="FU359" s="8"/>
      <c r="FV359" s="8"/>
      <c r="GC359" s="8"/>
      <c r="GD359" s="8"/>
      <c r="GE359" s="8"/>
      <c r="GF359" s="8"/>
      <c r="GG359" s="8"/>
      <c r="GH359" s="8"/>
      <c r="GO359" s="8"/>
      <c r="GP359" s="8"/>
      <c r="GQ359" s="8"/>
      <c r="GR359" s="8"/>
      <c r="GS359" s="8"/>
      <c r="GT359" s="8"/>
      <c r="HA359" s="8"/>
      <c r="HB359" s="8"/>
      <c r="HC359" s="8"/>
      <c r="HD359" s="8"/>
      <c r="HE359" s="8"/>
      <c r="HF359" s="8"/>
      <c r="HM359" s="8"/>
      <c r="HN359" s="8"/>
      <c r="HO359" s="8"/>
      <c r="HP359" s="8"/>
      <c r="HQ359" s="8"/>
      <c r="HR359" s="8"/>
      <c r="HY359" s="8"/>
      <c r="HZ359" s="8"/>
      <c r="IA359" s="8"/>
      <c r="IB359" s="8"/>
      <c r="IC359" s="8"/>
      <c r="ID359" s="8"/>
    </row>
    <row r="360" spans="1:238" ht="12.75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8"/>
      <c r="BF360" s="8"/>
      <c r="BM360" s="8"/>
      <c r="BN360" s="8"/>
      <c r="BO360" s="8"/>
      <c r="BP360" s="8"/>
      <c r="BQ360" s="8"/>
      <c r="BR360" s="8"/>
      <c r="BY360" s="8"/>
      <c r="BZ360" s="8"/>
      <c r="CA360" s="8"/>
      <c r="CB360" s="8"/>
      <c r="CC360" s="8"/>
      <c r="CD360" s="8"/>
      <c r="CK360" s="8"/>
      <c r="CL360" s="8"/>
      <c r="CM360" s="8"/>
      <c r="CN360" s="8"/>
      <c r="CO360" s="8"/>
      <c r="CP360" s="8"/>
      <c r="CW360" s="8"/>
      <c r="CX360" s="8"/>
      <c r="CY360" s="8"/>
      <c r="CZ360" s="8"/>
      <c r="DA360" s="8"/>
      <c r="DB360" s="8"/>
      <c r="DI360" s="8"/>
      <c r="DJ360" s="8"/>
      <c r="DK360" s="8"/>
      <c r="DL360" s="8"/>
      <c r="DM360" s="8"/>
      <c r="DN360" s="8"/>
      <c r="DU360" s="8"/>
      <c r="DV360" s="8"/>
      <c r="DW360" s="8"/>
      <c r="DX360" s="8"/>
      <c r="DY360" s="8"/>
      <c r="DZ360" s="8"/>
      <c r="EG360" s="8"/>
      <c r="EH360" s="8"/>
      <c r="EI360" s="8"/>
      <c r="EJ360" s="8"/>
      <c r="EK360" s="8"/>
      <c r="EL360" s="8"/>
      <c r="ES360" s="8"/>
      <c r="ET360" s="8"/>
      <c r="EU360" s="8"/>
      <c r="EV360" s="8"/>
      <c r="EW360" s="8"/>
      <c r="EX360" s="8"/>
      <c r="FE360" s="8"/>
      <c r="FF360" s="8"/>
      <c r="FG360" s="8"/>
      <c r="FH360" s="8"/>
      <c r="FI360" s="8"/>
      <c r="FJ360" s="8"/>
      <c r="FQ360" s="8"/>
      <c r="FR360" s="8"/>
      <c r="FS360" s="8"/>
      <c r="FT360" s="8"/>
      <c r="FU360" s="8"/>
      <c r="FV360" s="8"/>
      <c r="GC360" s="8"/>
      <c r="GD360" s="8"/>
      <c r="GE360" s="8"/>
      <c r="GF360" s="8"/>
      <c r="GG360" s="8"/>
      <c r="GH360" s="8"/>
      <c r="GO360" s="8"/>
      <c r="GP360" s="8"/>
      <c r="GQ360" s="8"/>
      <c r="GR360" s="8"/>
      <c r="GS360" s="8"/>
      <c r="GT360" s="8"/>
      <c r="HA360" s="8"/>
      <c r="HB360" s="8"/>
      <c r="HC360" s="8"/>
      <c r="HD360" s="8"/>
      <c r="HE360" s="8"/>
      <c r="HF360" s="8"/>
      <c r="HM360" s="8"/>
      <c r="HN360" s="8"/>
      <c r="HO360" s="8"/>
      <c r="HP360" s="8"/>
      <c r="HQ360" s="8"/>
      <c r="HR360" s="8"/>
      <c r="HY360" s="8"/>
      <c r="HZ360" s="8"/>
      <c r="IA360" s="8"/>
      <c r="IB360" s="8"/>
      <c r="IC360" s="8"/>
      <c r="ID360" s="8"/>
    </row>
    <row r="361" spans="1:238" ht="12.75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8"/>
      <c r="BF361" s="8"/>
      <c r="BM361" s="8"/>
      <c r="BN361" s="8"/>
      <c r="BO361" s="8"/>
      <c r="BP361" s="8"/>
      <c r="BQ361" s="8"/>
      <c r="BR361" s="8"/>
      <c r="BY361" s="8"/>
      <c r="BZ361" s="8"/>
      <c r="CA361" s="8"/>
      <c r="CB361" s="8"/>
      <c r="CC361" s="8"/>
      <c r="CD361" s="8"/>
      <c r="CK361" s="8"/>
      <c r="CL361" s="8"/>
      <c r="CM361" s="8"/>
      <c r="CN361" s="8"/>
      <c r="CO361" s="8"/>
      <c r="CP361" s="8"/>
      <c r="CW361" s="8"/>
      <c r="CX361" s="8"/>
      <c r="CY361" s="8"/>
      <c r="CZ361" s="8"/>
      <c r="DA361" s="8"/>
      <c r="DB361" s="8"/>
      <c r="DI361" s="8"/>
      <c r="DJ361" s="8"/>
      <c r="DK361" s="8"/>
      <c r="DL361" s="8"/>
      <c r="DM361" s="8"/>
      <c r="DN361" s="8"/>
      <c r="DU361" s="8"/>
      <c r="DV361" s="8"/>
      <c r="DW361" s="8"/>
      <c r="DX361" s="8"/>
      <c r="DY361" s="8"/>
      <c r="DZ361" s="8"/>
      <c r="EG361" s="8"/>
      <c r="EH361" s="8"/>
      <c r="EI361" s="8"/>
      <c r="EJ361" s="8"/>
      <c r="EK361" s="8"/>
      <c r="EL361" s="8"/>
      <c r="ES361" s="8"/>
      <c r="ET361" s="8"/>
      <c r="EU361" s="8"/>
      <c r="EV361" s="8"/>
      <c r="EW361" s="8"/>
      <c r="EX361" s="8"/>
      <c r="FE361" s="8"/>
      <c r="FF361" s="8"/>
      <c r="FG361" s="8"/>
      <c r="FH361" s="8"/>
      <c r="FI361" s="8"/>
      <c r="FJ361" s="8"/>
      <c r="FQ361" s="8"/>
      <c r="FR361" s="8"/>
      <c r="FS361" s="8"/>
      <c r="FT361" s="8"/>
      <c r="FU361" s="8"/>
      <c r="FV361" s="8"/>
      <c r="GC361" s="8"/>
      <c r="GD361" s="8"/>
      <c r="GE361" s="8"/>
      <c r="GF361" s="8"/>
      <c r="GG361" s="8"/>
      <c r="GH361" s="8"/>
      <c r="GO361" s="8"/>
      <c r="GP361" s="8"/>
      <c r="GQ361" s="8"/>
      <c r="GR361" s="8"/>
      <c r="GS361" s="8"/>
      <c r="GT361" s="8"/>
      <c r="HA361" s="8"/>
      <c r="HB361" s="8"/>
      <c r="HC361" s="8"/>
      <c r="HD361" s="8"/>
      <c r="HE361" s="8"/>
      <c r="HF361" s="8"/>
      <c r="HM361" s="8"/>
      <c r="HN361" s="8"/>
      <c r="HO361" s="8"/>
      <c r="HP361" s="8"/>
      <c r="HQ361" s="8"/>
      <c r="HR361" s="8"/>
      <c r="HY361" s="8"/>
      <c r="HZ361" s="8"/>
      <c r="IA361" s="8"/>
      <c r="IB361" s="8"/>
      <c r="IC361" s="8"/>
      <c r="ID361" s="8"/>
    </row>
    <row r="362" spans="1:238" ht="12.75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8"/>
      <c r="BF362" s="8"/>
      <c r="BM362" s="8"/>
      <c r="BN362" s="8"/>
      <c r="BO362" s="8"/>
      <c r="BP362" s="8"/>
      <c r="BQ362" s="8"/>
      <c r="BR362" s="8"/>
      <c r="BY362" s="8"/>
      <c r="BZ362" s="8"/>
      <c r="CA362" s="8"/>
      <c r="CB362" s="8"/>
      <c r="CC362" s="8"/>
      <c r="CD362" s="8"/>
      <c r="CK362" s="8"/>
      <c r="CL362" s="8"/>
      <c r="CM362" s="8"/>
      <c r="CN362" s="8"/>
      <c r="CO362" s="8"/>
      <c r="CP362" s="8"/>
      <c r="CW362" s="8"/>
      <c r="CX362" s="8"/>
      <c r="CY362" s="8"/>
      <c r="CZ362" s="8"/>
      <c r="DA362" s="8"/>
      <c r="DB362" s="8"/>
      <c r="DI362" s="8"/>
      <c r="DJ362" s="8"/>
      <c r="DK362" s="8"/>
      <c r="DL362" s="8"/>
      <c r="DM362" s="8"/>
      <c r="DN362" s="8"/>
      <c r="DU362" s="8"/>
      <c r="DV362" s="8"/>
      <c r="DW362" s="8"/>
      <c r="DX362" s="8"/>
      <c r="DY362" s="8"/>
      <c r="DZ362" s="8"/>
      <c r="EG362" s="8"/>
      <c r="EH362" s="8"/>
      <c r="EI362" s="8"/>
      <c r="EJ362" s="8"/>
      <c r="EK362" s="8"/>
      <c r="EL362" s="8"/>
      <c r="ES362" s="8"/>
      <c r="ET362" s="8"/>
      <c r="EU362" s="8"/>
      <c r="EV362" s="8"/>
      <c r="EW362" s="8"/>
      <c r="EX362" s="8"/>
      <c r="FE362" s="8"/>
      <c r="FF362" s="8"/>
      <c r="FG362" s="8"/>
      <c r="FH362" s="8"/>
      <c r="FI362" s="8"/>
      <c r="FJ362" s="8"/>
      <c r="FQ362" s="8"/>
      <c r="FR362" s="8"/>
      <c r="FS362" s="8"/>
      <c r="FT362" s="8"/>
      <c r="FU362" s="8"/>
      <c r="FV362" s="8"/>
      <c r="GC362" s="8"/>
      <c r="GD362" s="8"/>
      <c r="GE362" s="8"/>
      <c r="GF362" s="8"/>
      <c r="GG362" s="8"/>
      <c r="GH362" s="8"/>
      <c r="GO362" s="8"/>
      <c r="GP362" s="8"/>
      <c r="GQ362" s="8"/>
      <c r="GR362" s="8"/>
      <c r="GS362" s="8"/>
      <c r="GT362" s="8"/>
      <c r="HA362" s="8"/>
      <c r="HB362" s="8"/>
      <c r="HC362" s="8"/>
      <c r="HD362" s="8"/>
      <c r="HE362" s="8"/>
      <c r="HF362" s="8"/>
      <c r="HM362" s="8"/>
      <c r="HN362" s="8"/>
      <c r="HO362" s="8"/>
      <c r="HP362" s="8"/>
      <c r="HQ362" s="8"/>
      <c r="HR362" s="8"/>
      <c r="HY362" s="8"/>
      <c r="HZ362" s="8"/>
      <c r="IA362" s="8"/>
      <c r="IB362" s="8"/>
      <c r="IC362" s="8"/>
      <c r="ID362" s="8"/>
    </row>
    <row r="363" spans="1:238" ht="12.75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8"/>
      <c r="BF363" s="8"/>
      <c r="BM363" s="8"/>
      <c r="BN363" s="8"/>
      <c r="BO363" s="8"/>
      <c r="BP363" s="8"/>
      <c r="BQ363" s="8"/>
      <c r="BR363" s="8"/>
      <c r="BY363" s="8"/>
      <c r="BZ363" s="8"/>
      <c r="CA363" s="8"/>
      <c r="CB363" s="8"/>
      <c r="CC363" s="8"/>
      <c r="CD363" s="8"/>
      <c r="CK363" s="8"/>
      <c r="CL363" s="8"/>
      <c r="CM363" s="8"/>
      <c r="CN363" s="8"/>
      <c r="CO363" s="8"/>
      <c r="CP363" s="8"/>
      <c r="CW363" s="8"/>
      <c r="CX363" s="8"/>
      <c r="CY363" s="8"/>
      <c r="CZ363" s="8"/>
      <c r="DA363" s="8"/>
      <c r="DB363" s="8"/>
      <c r="DI363" s="8"/>
      <c r="DJ363" s="8"/>
      <c r="DK363" s="8"/>
      <c r="DL363" s="8"/>
      <c r="DM363" s="8"/>
      <c r="DN363" s="8"/>
      <c r="DU363" s="8"/>
      <c r="DV363" s="8"/>
      <c r="DW363" s="8"/>
      <c r="DX363" s="8"/>
      <c r="DY363" s="8"/>
      <c r="DZ363" s="8"/>
      <c r="EG363" s="8"/>
      <c r="EH363" s="8"/>
      <c r="EI363" s="8"/>
      <c r="EJ363" s="8"/>
      <c r="EK363" s="8"/>
      <c r="EL363" s="8"/>
      <c r="ES363" s="8"/>
      <c r="ET363" s="8"/>
      <c r="EU363" s="8"/>
      <c r="EV363" s="8"/>
      <c r="EW363" s="8"/>
      <c r="EX363" s="8"/>
      <c r="FE363" s="8"/>
      <c r="FF363" s="8"/>
      <c r="FG363" s="8"/>
      <c r="FH363" s="8"/>
      <c r="FI363" s="8"/>
      <c r="FJ363" s="8"/>
      <c r="FQ363" s="8"/>
      <c r="FR363" s="8"/>
      <c r="FS363" s="8"/>
      <c r="FT363" s="8"/>
      <c r="FU363" s="8"/>
      <c r="FV363" s="8"/>
      <c r="GC363" s="8"/>
      <c r="GD363" s="8"/>
      <c r="GE363" s="8"/>
      <c r="GF363" s="8"/>
      <c r="GG363" s="8"/>
      <c r="GH363" s="8"/>
      <c r="GO363" s="8"/>
      <c r="GP363" s="8"/>
      <c r="GQ363" s="8"/>
      <c r="GR363" s="8"/>
      <c r="GS363" s="8"/>
      <c r="GT363" s="8"/>
      <c r="HA363" s="8"/>
      <c r="HB363" s="8"/>
      <c r="HC363" s="8"/>
      <c r="HD363" s="8"/>
      <c r="HE363" s="8"/>
      <c r="HF363" s="8"/>
      <c r="HM363" s="8"/>
      <c r="HN363" s="8"/>
      <c r="HO363" s="8"/>
      <c r="HP363" s="8"/>
      <c r="HQ363" s="8"/>
      <c r="HR363" s="8"/>
      <c r="HY363" s="8"/>
      <c r="HZ363" s="8"/>
      <c r="IA363" s="8"/>
      <c r="IB363" s="8"/>
      <c r="IC363" s="8"/>
      <c r="ID363" s="8"/>
    </row>
    <row r="364" spans="1:238" ht="12.75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8"/>
      <c r="BF364" s="8"/>
      <c r="BM364" s="8"/>
      <c r="BN364" s="8"/>
      <c r="BO364" s="8"/>
      <c r="BP364" s="8"/>
      <c r="BQ364" s="8"/>
      <c r="BR364" s="8"/>
      <c r="BY364" s="8"/>
      <c r="BZ364" s="8"/>
      <c r="CA364" s="8"/>
      <c r="CB364" s="8"/>
      <c r="CC364" s="8"/>
      <c r="CD364" s="8"/>
      <c r="CK364" s="8"/>
      <c r="CL364" s="8"/>
      <c r="CM364" s="8"/>
      <c r="CN364" s="8"/>
      <c r="CO364" s="8"/>
      <c r="CP364" s="8"/>
      <c r="CW364" s="8"/>
      <c r="CX364" s="8"/>
      <c r="CY364" s="8"/>
      <c r="CZ364" s="8"/>
      <c r="DA364" s="8"/>
      <c r="DB364" s="8"/>
      <c r="DI364" s="8"/>
      <c r="DJ364" s="8"/>
      <c r="DK364" s="8"/>
      <c r="DL364" s="8"/>
      <c r="DM364" s="8"/>
      <c r="DN364" s="8"/>
      <c r="DU364" s="8"/>
      <c r="DV364" s="8"/>
      <c r="DW364" s="8"/>
      <c r="DX364" s="8"/>
      <c r="DY364" s="8"/>
      <c r="DZ364" s="8"/>
      <c r="EG364" s="8"/>
      <c r="EH364" s="8"/>
      <c r="EI364" s="8"/>
      <c r="EJ364" s="8"/>
      <c r="EK364" s="8"/>
      <c r="EL364" s="8"/>
      <c r="ES364" s="8"/>
      <c r="ET364" s="8"/>
      <c r="EU364" s="8"/>
      <c r="EV364" s="8"/>
      <c r="EW364" s="8"/>
      <c r="EX364" s="8"/>
      <c r="FE364" s="8"/>
      <c r="FF364" s="8"/>
      <c r="FG364" s="8"/>
      <c r="FH364" s="8"/>
      <c r="FI364" s="8"/>
      <c r="FJ364" s="8"/>
      <c r="FQ364" s="8"/>
      <c r="FR364" s="8"/>
      <c r="FS364" s="8"/>
      <c r="FT364" s="8"/>
      <c r="FU364" s="8"/>
      <c r="FV364" s="8"/>
      <c r="GC364" s="8"/>
      <c r="GD364" s="8"/>
      <c r="GE364" s="8"/>
      <c r="GF364" s="8"/>
      <c r="GG364" s="8"/>
      <c r="GH364" s="8"/>
      <c r="GO364" s="8"/>
      <c r="GP364" s="8"/>
      <c r="GQ364" s="8"/>
      <c r="GR364" s="8"/>
      <c r="GS364" s="8"/>
      <c r="GT364" s="8"/>
      <c r="HA364" s="8"/>
      <c r="HB364" s="8"/>
      <c r="HC364" s="8"/>
      <c r="HD364" s="8"/>
      <c r="HE364" s="8"/>
      <c r="HF364" s="8"/>
      <c r="HM364" s="8"/>
      <c r="HN364" s="8"/>
      <c r="HO364" s="8"/>
      <c r="HP364" s="8"/>
      <c r="HQ364" s="8"/>
      <c r="HR364" s="8"/>
      <c r="HY364" s="8"/>
      <c r="HZ364" s="8"/>
      <c r="IA364" s="8"/>
      <c r="IB364" s="8"/>
      <c r="IC364" s="8"/>
      <c r="ID364" s="8"/>
    </row>
    <row r="365" spans="1:238" ht="12.75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8"/>
      <c r="BF365" s="8"/>
      <c r="BM365" s="8"/>
      <c r="BN365" s="8"/>
      <c r="BO365" s="8"/>
      <c r="BP365" s="8"/>
      <c r="BQ365" s="8"/>
      <c r="BR365" s="8"/>
      <c r="BY365" s="8"/>
      <c r="BZ365" s="8"/>
      <c r="CA365" s="8"/>
      <c r="CB365" s="8"/>
      <c r="CC365" s="8"/>
      <c r="CD365" s="8"/>
      <c r="CK365" s="8"/>
      <c r="CL365" s="8"/>
      <c r="CM365" s="8"/>
      <c r="CN365" s="8"/>
      <c r="CO365" s="8"/>
      <c r="CP365" s="8"/>
      <c r="CW365" s="8"/>
      <c r="CX365" s="8"/>
      <c r="CY365" s="8"/>
      <c r="CZ365" s="8"/>
      <c r="DA365" s="8"/>
      <c r="DB365" s="8"/>
      <c r="DI365" s="8"/>
      <c r="DJ365" s="8"/>
      <c r="DK365" s="8"/>
      <c r="DL365" s="8"/>
      <c r="DM365" s="8"/>
      <c r="DN365" s="8"/>
      <c r="DU365" s="8"/>
      <c r="DV365" s="8"/>
      <c r="DW365" s="8"/>
      <c r="DX365" s="8"/>
      <c r="DY365" s="8"/>
      <c r="DZ365" s="8"/>
      <c r="EG365" s="8"/>
      <c r="EH365" s="8"/>
      <c r="EI365" s="8"/>
      <c r="EJ365" s="8"/>
      <c r="EK365" s="8"/>
      <c r="EL365" s="8"/>
      <c r="ES365" s="8"/>
      <c r="ET365" s="8"/>
      <c r="EU365" s="8"/>
      <c r="EV365" s="8"/>
      <c r="EW365" s="8"/>
      <c r="EX365" s="8"/>
      <c r="FE365" s="8"/>
      <c r="FF365" s="8"/>
      <c r="FG365" s="8"/>
      <c r="FH365" s="8"/>
      <c r="FI365" s="8"/>
      <c r="FJ365" s="8"/>
      <c r="FQ365" s="8"/>
      <c r="FR365" s="8"/>
      <c r="FS365" s="8"/>
      <c r="FT365" s="8"/>
      <c r="FU365" s="8"/>
      <c r="FV365" s="8"/>
      <c r="GC365" s="8"/>
      <c r="GD365" s="8"/>
      <c r="GE365" s="8"/>
      <c r="GF365" s="8"/>
      <c r="GG365" s="8"/>
      <c r="GH365" s="8"/>
      <c r="GO365" s="8"/>
      <c r="GP365" s="8"/>
      <c r="GQ365" s="8"/>
      <c r="GR365" s="8"/>
      <c r="GS365" s="8"/>
      <c r="GT365" s="8"/>
      <c r="HA365" s="8"/>
      <c r="HB365" s="8"/>
      <c r="HC365" s="8"/>
      <c r="HD365" s="8"/>
      <c r="HE365" s="8"/>
      <c r="HF365" s="8"/>
      <c r="HM365" s="8"/>
      <c r="HN365" s="8"/>
      <c r="HO365" s="8"/>
      <c r="HP365" s="8"/>
      <c r="HQ365" s="8"/>
      <c r="HR365" s="8"/>
      <c r="HY365" s="8"/>
      <c r="HZ365" s="8"/>
      <c r="IA365" s="8"/>
      <c r="IB365" s="8"/>
      <c r="IC365" s="8"/>
      <c r="ID365" s="8"/>
    </row>
    <row r="366" spans="1:238" ht="12.75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8"/>
      <c r="BF366" s="8"/>
      <c r="BM366" s="8"/>
      <c r="BN366" s="8"/>
      <c r="BO366" s="8"/>
      <c r="BP366" s="8"/>
      <c r="BQ366" s="8"/>
      <c r="BR366" s="8"/>
      <c r="BY366" s="8"/>
      <c r="BZ366" s="8"/>
      <c r="CA366" s="8"/>
      <c r="CB366" s="8"/>
      <c r="CC366" s="8"/>
      <c r="CD366" s="8"/>
      <c r="CK366" s="8"/>
      <c r="CL366" s="8"/>
      <c r="CM366" s="8"/>
      <c r="CN366" s="8"/>
      <c r="CO366" s="8"/>
      <c r="CP366" s="8"/>
      <c r="CW366" s="8"/>
      <c r="CX366" s="8"/>
      <c r="CY366" s="8"/>
      <c r="CZ366" s="8"/>
      <c r="DA366" s="8"/>
      <c r="DB366" s="8"/>
      <c r="DI366" s="8"/>
      <c r="DJ366" s="8"/>
      <c r="DK366" s="8"/>
      <c r="DL366" s="8"/>
      <c r="DM366" s="8"/>
      <c r="DN366" s="8"/>
      <c r="DU366" s="8"/>
      <c r="DV366" s="8"/>
      <c r="DW366" s="8"/>
      <c r="DX366" s="8"/>
      <c r="DY366" s="8"/>
      <c r="DZ366" s="8"/>
      <c r="EG366" s="8"/>
      <c r="EH366" s="8"/>
      <c r="EI366" s="8"/>
      <c r="EJ366" s="8"/>
      <c r="EK366" s="8"/>
      <c r="EL366" s="8"/>
      <c r="ES366" s="8"/>
      <c r="ET366" s="8"/>
      <c r="EU366" s="8"/>
      <c r="EV366" s="8"/>
      <c r="EW366" s="8"/>
      <c r="EX366" s="8"/>
      <c r="FE366" s="8"/>
      <c r="FF366" s="8"/>
      <c r="FG366" s="8"/>
      <c r="FH366" s="8"/>
      <c r="FI366" s="8"/>
      <c r="FJ366" s="8"/>
      <c r="FQ366" s="8"/>
      <c r="FR366" s="8"/>
      <c r="FS366" s="8"/>
      <c r="FT366" s="8"/>
      <c r="FU366" s="8"/>
      <c r="FV366" s="8"/>
      <c r="GC366" s="8"/>
      <c r="GD366" s="8"/>
      <c r="GE366" s="8"/>
      <c r="GF366" s="8"/>
      <c r="GG366" s="8"/>
      <c r="GH366" s="8"/>
      <c r="GO366" s="8"/>
      <c r="GP366" s="8"/>
      <c r="GQ366" s="8"/>
      <c r="GR366" s="8"/>
      <c r="GS366" s="8"/>
      <c r="GT366" s="8"/>
      <c r="HA366" s="8"/>
      <c r="HB366" s="8"/>
      <c r="HC366" s="8"/>
      <c r="HD366" s="8"/>
      <c r="HE366" s="8"/>
      <c r="HF366" s="8"/>
      <c r="HM366" s="8"/>
      <c r="HN366" s="8"/>
      <c r="HO366" s="8"/>
      <c r="HP366" s="8"/>
      <c r="HQ366" s="8"/>
      <c r="HR366" s="8"/>
      <c r="HY366" s="8"/>
      <c r="HZ366" s="8"/>
      <c r="IA366" s="8"/>
      <c r="IB366" s="8"/>
      <c r="IC366" s="8"/>
      <c r="ID366" s="8"/>
    </row>
    <row r="367" spans="1:238" ht="12.75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8"/>
      <c r="BF367" s="8"/>
      <c r="BM367" s="8"/>
      <c r="BN367" s="8"/>
      <c r="BO367" s="8"/>
      <c r="BP367" s="8"/>
      <c r="BQ367" s="8"/>
      <c r="BR367" s="8"/>
      <c r="BY367" s="8"/>
      <c r="BZ367" s="8"/>
      <c r="CA367" s="8"/>
      <c r="CB367" s="8"/>
      <c r="CC367" s="8"/>
      <c r="CD367" s="8"/>
      <c r="CK367" s="8"/>
      <c r="CL367" s="8"/>
      <c r="CM367" s="8"/>
      <c r="CN367" s="8"/>
      <c r="CO367" s="8"/>
      <c r="CP367" s="8"/>
      <c r="CW367" s="8"/>
      <c r="CX367" s="8"/>
      <c r="CY367" s="8"/>
      <c r="CZ367" s="8"/>
      <c r="DA367" s="8"/>
      <c r="DB367" s="8"/>
      <c r="DI367" s="8"/>
      <c r="DJ367" s="8"/>
      <c r="DK367" s="8"/>
      <c r="DL367" s="8"/>
      <c r="DM367" s="8"/>
      <c r="DN367" s="8"/>
      <c r="DU367" s="8"/>
      <c r="DV367" s="8"/>
      <c r="DW367" s="8"/>
      <c r="DX367" s="8"/>
      <c r="DY367" s="8"/>
      <c r="DZ367" s="8"/>
      <c r="EG367" s="8"/>
      <c r="EH367" s="8"/>
      <c r="EI367" s="8"/>
      <c r="EJ367" s="8"/>
      <c r="EK367" s="8"/>
      <c r="EL367" s="8"/>
      <c r="ES367" s="8"/>
      <c r="ET367" s="8"/>
      <c r="EU367" s="8"/>
      <c r="EV367" s="8"/>
      <c r="EW367" s="8"/>
      <c r="EX367" s="8"/>
      <c r="FE367" s="8"/>
      <c r="FF367" s="8"/>
      <c r="FG367" s="8"/>
      <c r="FH367" s="8"/>
      <c r="FI367" s="8"/>
      <c r="FJ367" s="8"/>
      <c r="FQ367" s="8"/>
      <c r="FR367" s="8"/>
      <c r="FS367" s="8"/>
      <c r="FT367" s="8"/>
      <c r="FU367" s="8"/>
      <c r="FV367" s="8"/>
      <c r="GC367" s="8"/>
      <c r="GD367" s="8"/>
      <c r="GE367" s="8"/>
      <c r="GF367" s="8"/>
      <c r="GG367" s="8"/>
      <c r="GH367" s="8"/>
      <c r="GO367" s="8"/>
      <c r="GP367" s="8"/>
      <c r="GQ367" s="8"/>
      <c r="GR367" s="8"/>
      <c r="GS367" s="8"/>
      <c r="GT367" s="8"/>
      <c r="HA367" s="8"/>
      <c r="HB367" s="8"/>
      <c r="HC367" s="8"/>
      <c r="HD367" s="8"/>
      <c r="HE367" s="8"/>
      <c r="HF367" s="8"/>
      <c r="HM367" s="8"/>
      <c r="HN367" s="8"/>
      <c r="HO367" s="8"/>
      <c r="HP367" s="8"/>
      <c r="HQ367" s="8"/>
      <c r="HR367" s="8"/>
      <c r="HY367" s="8"/>
      <c r="HZ367" s="8"/>
      <c r="IA367" s="8"/>
      <c r="IB367" s="8"/>
      <c r="IC367" s="8"/>
      <c r="ID367" s="8"/>
    </row>
    <row r="368" spans="1:238" ht="12.75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8"/>
      <c r="BF368" s="8"/>
      <c r="BM368" s="8"/>
      <c r="BN368" s="8"/>
      <c r="BO368" s="8"/>
      <c r="BP368" s="8"/>
      <c r="BQ368" s="8"/>
      <c r="BR368" s="8"/>
      <c r="BY368" s="8"/>
      <c r="BZ368" s="8"/>
      <c r="CA368" s="8"/>
      <c r="CB368" s="8"/>
      <c r="CC368" s="8"/>
      <c r="CD368" s="8"/>
      <c r="CK368" s="8"/>
      <c r="CL368" s="8"/>
      <c r="CM368" s="8"/>
      <c r="CN368" s="8"/>
      <c r="CO368" s="8"/>
      <c r="CP368" s="8"/>
      <c r="CW368" s="8"/>
      <c r="CX368" s="8"/>
      <c r="CY368" s="8"/>
      <c r="CZ368" s="8"/>
      <c r="DA368" s="8"/>
      <c r="DB368" s="8"/>
      <c r="DI368" s="8"/>
      <c r="DJ368" s="8"/>
      <c r="DK368" s="8"/>
      <c r="DL368" s="8"/>
      <c r="DM368" s="8"/>
      <c r="DN368" s="8"/>
      <c r="DU368" s="8"/>
      <c r="DV368" s="8"/>
      <c r="DW368" s="8"/>
      <c r="DX368" s="8"/>
      <c r="DY368" s="8"/>
      <c r="DZ368" s="8"/>
      <c r="EG368" s="8"/>
      <c r="EH368" s="8"/>
      <c r="EI368" s="8"/>
      <c r="EJ368" s="8"/>
      <c r="EK368" s="8"/>
      <c r="EL368" s="8"/>
      <c r="ES368" s="8"/>
      <c r="ET368" s="8"/>
      <c r="EU368" s="8"/>
      <c r="EV368" s="8"/>
      <c r="EW368" s="8"/>
      <c r="EX368" s="8"/>
      <c r="FE368" s="8"/>
      <c r="FF368" s="8"/>
      <c r="FG368" s="8"/>
      <c r="FH368" s="8"/>
      <c r="FI368" s="8"/>
      <c r="FJ368" s="8"/>
      <c r="FQ368" s="8"/>
      <c r="FR368" s="8"/>
      <c r="FS368" s="8"/>
      <c r="FT368" s="8"/>
      <c r="FU368" s="8"/>
      <c r="FV368" s="8"/>
      <c r="GC368" s="8"/>
      <c r="GD368" s="8"/>
      <c r="GE368" s="8"/>
      <c r="GF368" s="8"/>
      <c r="GG368" s="8"/>
      <c r="GH368" s="8"/>
      <c r="GO368" s="8"/>
      <c r="GP368" s="8"/>
      <c r="GQ368" s="8"/>
      <c r="GR368" s="8"/>
      <c r="GS368" s="8"/>
      <c r="GT368" s="8"/>
      <c r="HA368" s="8"/>
      <c r="HB368" s="8"/>
      <c r="HC368" s="8"/>
      <c r="HD368" s="8"/>
      <c r="HE368" s="8"/>
      <c r="HF368" s="8"/>
      <c r="HM368" s="8"/>
      <c r="HN368" s="8"/>
      <c r="HO368" s="8"/>
      <c r="HP368" s="8"/>
      <c r="HQ368" s="8"/>
      <c r="HR368" s="8"/>
      <c r="HY368" s="8"/>
      <c r="HZ368" s="8"/>
      <c r="IA368" s="8"/>
      <c r="IB368" s="8"/>
      <c r="IC368" s="8"/>
      <c r="ID368" s="8"/>
    </row>
    <row r="369" spans="1:238" ht="12.75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8"/>
      <c r="BF369" s="8"/>
      <c r="BM369" s="8"/>
      <c r="BN369" s="8"/>
      <c r="BO369" s="8"/>
      <c r="BP369" s="8"/>
      <c r="BQ369" s="8"/>
      <c r="BR369" s="8"/>
      <c r="BY369" s="8"/>
      <c r="BZ369" s="8"/>
      <c r="CA369" s="8"/>
      <c r="CB369" s="8"/>
      <c r="CC369" s="8"/>
      <c r="CD369" s="8"/>
      <c r="CK369" s="8"/>
      <c r="CL369" s="8"/>
      <c r="CM369" s="8"/>
      <c r="CN369" s="8"/>
      <c r="CO369" s="8"/>
      <c r="CP369" s="8"/>
      <c r="CW369" s="8"/>
      <c r="CX369" s="8"/>
      <c r="CY369" s="8"/>
      <c r="CZ369" s="8"/>
      <c r="DA369" s="8"/>
      <c r="DB369" s="8"/>
      <c r="DI369" s="8"/>
      <c r="DJ369" s="8"/>
      <c r="DK369" s="8"/>
      <c r="DL369" s="8"/>
      <c r="DM369" s="8"/>
      <c r="DN369" s="8"/>
      <c r="DU369" s="8"/>
      <c r="DV369" s="8"/>
      <c r="DW369" s="8"/>
      <c r="DX369" s="8"/>
      <c r="DY369" s="8"/>
      <c r="DZ369" s="8"/>
      <c r="EG369" s="8"/>
      <c r="EH369" s="8"/>
      <c r="EI369" s="8"/>
      <c r="EJ369" s="8"/>
      <c r="EK369" s="8"/>
      <c r="EL369" s="8"/>
      <c r="ES369" s="8"/>
      <c r="ET369" s="8"/>
      <c r="EU369" s="8"/>
      <c r="EV369" s="8"/>
      <c r="EW369" s="8"/>
      <c r="EX369" s="8"/>
      <c r="FE369" s="8"/>
      <c r="FF369" s="8"/>
      <c r="FG369" s="8"/>
      <c r="FH369" s="8"/>
      <c r="FI369" s="8"/>
      <c r="FJ369" s="8"/>
      <c r="FQ369" s="8"/>
      <c r="FR369" s="8"/>
      <c r="FS369" s="8"/>
      <c r="FT369" s="8"/>
      <c r="FU369" s="8"/>
      <c r="FV369" s="8"/>
      <c r="GC369" s="8"/>
      <c r="GD369" s="8"/>
      <c r="GE369" s="8"/>
      <c r="GF369" s="8"/>
      <c r="GG369" s="8"/>
      <c r="GH369" s="8"/>
      <c r="GO369" s="8"/>
      <c r="GP369" s="8"/>
      <c r="GQ369" s="8"/>
      <c r="GR369" s="8"/>
      <c r="GS369" s="8"/>
      <c r="GT369" s="8"/>
      <c r="HA369" s="8"/>
      <c r="HB369" s="8"/>
      <c r="HC369" s="8"/>
      <c r="HD369" s="8"/>
      <c r="HE369" s="8"/>
      <c r="HF369" s="8"/>
      <c r="HM369" s="8"/>
      <c r="HN369" s="8"/>
      <c r="HO369" s="8"/>
      <c r="HP369" s="8"/>
      <c r="HQ369" s="8"/>
      <c r="HR369" s="8"/>
      <c r="HY369" s="8"/>
      <c r="HZ369" s="8"/>
      <c r="IA369" s="8"/>
      <c r="IB369" s="8"/>
      <c r="IC369" s="8"/>
      <c r="ID369" s="8"/>
    </row>
    <row r="370" spans="1:238" ht="12.75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8"/>
      <c r="BF370" s="8"/>
      <c r="BM370" s="8"/>
      <c r="BN370" s="8"/>
      <c r="BO370" s="8"/>
      <c r="BP370" s="8"/>
      <c r="BQ370" s="8"/>
      <c r="BR370" s="8"/>
      <c r="BY370" s="8"/>
      <c r="BZ370" s="8"/>
      <c r="CA370" s="8"/>
      <c r="CB370" s="8"/>
      <c r="CC370" s="8"/>
      <c r="CD370" s="8"/>
      <c r="CK370" s="8"/>
      <c r="CL370" s="8"/>
      <c r="CM370" s="8"/>
      <c r="CN370" s="8"/>
      <c r="CO370" s="8"/>
      <c r="CP370" s="8"/>
      <c r="CW370" s="8"/>
      <c r="CX370" s="8"/>
      <c r="CY370" s="8"/>
      <c r="CZ370" s="8"/>
      <c r="DA370" s="8"/>
      <c r="DB370" s="8"/>
      <c r="DI370" s="8"/>
      <c r="DJ370" s="8"/>
      <c r="DK370" s="8"/>
      <c r="DL370" s="8"/>
      <c r="DM370" s="8"/>
      <c r="DN370" s="8"/>
      <c r="DU370" s="8"/>
      <c r="DV370" s="8"/>
      <c r="DW370" s="8"/>
      <c r="DX370" s="8"/>
      <c r="DY370" s="8"/>
      <c r="DZ370" s="8"/>
      <c r="EG370" s="8"/>
      <c r="EH370" s="8"/>
      <c r="EI370" s="8"/>
      <c r="EJ370" s="8"/>
      <c r="EK370" s="8"/>
      <c r="EL370" s="8"/>
      <c r="ES370" s="8"/>
      <c r="ET370" s="8"/>
      <c r="EU370" s="8"/>
      <c r="EV370" s="8"/>
      <c r="EW370" s="8"/>
      <c r="EX370" s="8"/>
      <c r="FE370" s="8"/>
      <c r="FF370" s="8"/>
      <c r="FG370" s="8"/>
      <c r="FH370" s="8"/>
      <c r="FI370" s="8"/>
      <c r="FJ370" s="8"/>
      <c r="FQ370" s="8"/>
      <c r="FR370" s="8"/>
      <c r="FS370" s="8"/>
      <c r="FT370" s="8"/>
      <c r="FU370" s="8"/>
      <c r="FV370" s="8"/>
      <c r="GC370" s="8"/>
      <c r="GD370" s="8"/>
      <c r="GE370" s="8"/>
      <c r="GF370" s="8"/>
      <c r="GG370" s="8"/>
      <c r="GH370" s="8"/>
      <c r="GO370" s="8"/>
      <c r="GP370" s="8"/>
      <c r="GQ370" s="8"/>
      <c r="GR370" s="8"/>
      <c r="GS370" s="8"/>
      <c r="GT370" s="8"/>
      <c r="HA370" s="8"/>
      <c r="HB370" s="8"/>
      <c r="HC370" s="8"/>
      <c r="HD370" s="8"/>
      <c r="HE370" s="8"/>
      <c r="HF370" s="8"/>
      <c r="HM370" s="8"/>
      <c r="HN370" s="8"/>
      <c r="HO370" s="8"/>
      <c r="HP370" s="8"/>
      <c r="HQ370" s="8"/>
      <c r="HR370" s="8"/>
      <c r="HY370" s="8"/>
      <c r="HZ370" s="8"/>
      <c r="IA370" s="8"/>
      <c r="IB370" s="8"/>
      <c r="IC370" s="8"/>
      <c r="ID370" s="8"/>
    </row>
    <row r="371" spans="1:238" ht="12.75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8"/>
      <c r="BF371" s="8"/>
      <c r="BM371" s="8"/>
      <c r="BN371" s="8"/>
      <c r="BO371" s="8"/>
      <c r="BP371" s="8"/>
      <c r="BQ371" s="8"/>
      <c r="BR371" s="8"/>
      <c r="BY371" s="8"/>
      <c r="BZ371" s="8"/>
      <c r="CA371" s="8"/>
      <c r="CB371" s="8"/>
      <c r="CC371" s="8"/>
      <c r="CD371" s="8"/>
      <c r="CK371" s="8"/>
      <c r="CL371" s="8"/>
      <c r="CM371" s="8"/>
      <c r="CN371" s="8"/>
      <c r="CO371" s="8"/>
      <c r="CP371" s="8"/>
      <c r="CW371" s="8"/>
      <c r="CX371" s="8"/>
      <c r="CY371" s="8"/>
      <c r="CZ371" s="8"/>
      <c r="DA371" s="8"/>
      <c r="DB371" s="8"/>
      <c r="DI371" s="8"/>
      <c r="DJ371" s="8"/>
      <c r="DK371" s="8"/>
      <c r="DL371" s="8"/>
      <c r="DM371" s="8"/>
      <c r="DN371" s="8"/>
      <c r="DU371" s="8"/>
      <c r="DV371" s="8"/>
      <c r="DW371" s="8"/>
      <c r="DX371" s="8"/>
      <c r="DY371" s="8"/>
      <c r="DZ371" s="8"/>
      <c r="EG371" s="8"/>
      <c r="EH371" s="8"/>
      <c r="EI371" s="8"/>
      <c r="EJ371" s="8"/>
      <c r="EK371" s="8"/>
      <c r="EL371" s="8"/>
      <c r="ES371" s="8"/>
      <c r="ET371" s="8"/>
      <c r="EU371" s="8"/>
      <c r="EV371" s="8"/>
      <c r="EW371" s="8"/>
      <c r="EX371" s="8"/>
      <c r="FE371" s="8"/>
      <c r="FF371" s="8"/>
      <c r="FG371" s="8"/>
      <c r="FH371" s="8"/>
      <c r="FI371" s="8"/>
      <c r="FJ371" s="8"/>
      <c r="FQ371" s="8"/>
      <c r="FR371" s="8"/>
      <c r="FS371" s="8"/>
      <c r="FT371" s="8"/>
      <c r="FU371" s="8"/>
      <c r="FV371" s="8"/>
      <c r="GC371" s="8"/>
      <c r="GD371" s="8"/>
      <c r="GE371" s="8"/>
      <c r="GF371" s="8"/>
      <c r="GG371" s="8"/>
      <c r="GH371" s="8"/>
      <c r="GO371" s="8"/>
      <c r="GP371" s="8"/>
      <c r="GQ371" s="8"/>
      <c r="GR371" s="8"/>
      <c r="GS371" s="8"/>
      <c r="GT371" s="8"/>
      <c r="HA371" s="8"/>
      <c r="HB371" s="8"/>
      <c r="HC371" s="8"/>
      <c r="HD371" s="8"/>
      <c r="HE371" s="8"/>
      <c r="HF371" s="8"/>
      <c r="HM371" s="8"/>
      <c r="HN371" s="8"/>
      <c r="HO371" s="8"/>
      <c r="HP371" s="8"/>
      <c r="HQ371" s="8"/>
      <c r="HR371" s="8"/>
      <c r="HY371" s="8"/>
      <c r="HZ371" s="8"/>
      <c r="IA371" s="8"/>
      <c r="IB371" s="8"/>
      <c r="IC371" s="8"/>
      <c r="ID371" s="8"/>
    </row>
    <row r="372" spans="1:238" ht="12.75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8"/>
      <c r="BF372" s="8"/>
      <c r="BM372" s="8"/>
      <c r="BN372" s="8"/>
      <c r="BO372" s="8"/>
      <c r="BP372" s="8"/>
      <c r="BQ372" s="8"/>
      <c r="BR372" s="8"/>
      <c r="BY372" s="8"/>
      <c r="BZ372" s="8"/>
      <c r="CA372" s="8"/>
      <c r="CB372" s="8"/>
      <c r="CC372" s="8"/>
      <c r="CD372" s="8"/>
      <c r="CK372" s="8"/>
      <c r="CL372" s="8"/>
      <c r="CM372" s="8"/>
      <c r="CN372" s="8"/>
      <c r="CO372" s="8"/>
      <c r="CP372" s="8"/>
      <c r="CW372" s="8"/>
      <c r="CX372" s="8"/>
      <c r="CY372" s="8"/>
      <c r="CZ372" s="8"/>
      <c r="DA372" s="8"/>
      <c r="DB372" s="8"/>
      <c r="DI372" s="8"/>
      <c r="DJ372" s="8"/>
      <c r="DK372" s="8"/>
      <c r="DL372" s="8"/>
      <c r="DM372" s="8"/>
      <c r="DN372" s="8"/>
      <c r="DU372" s="8"/>
      <c r="DV372" s="8"/>
      <c r="DW372" s="8"/>
      <c r="DX372" s="8"/>
      <c r="DY372" s="8"/>
      <c r="DZ372" s="8"/>
      <c r="EG372" s="8"/>
      <c r="EH372" s="8"/>
      <c r="EI372" s="8"/>
      <c r="EJ372" s="8"/>
      <c r="EK372" s="8"/>
      <c r="EL372" s="8"/>
      <c r="ES372" s="8"/>
      <c r="ET372" s="8"/>
      <c r="EU372" s="8"/>
      <c r="EV372" s="8"/>
      <c r="EW372" s="8"/>
      <c r="EX372" s="8"/>
      <c r="FE372" s="8"/>
      <c r="FF372" s="8"/>
      <c r="FG372" s="8"/>
      <c r="FH372" s="8"/>
      <c r="FI372" s="8"/>
      <c r="FJ372" s="8"/>
      <c r="FQ372" s="8"/>
      <c r="FR372" s="8"/>
      <c r="FS372" s="8"/>
      <c r="FT372" s="8"/>
      <c r="FU372" s="8"/>
      <c r="FV372" s="8"/>
      <c r="GC372" s="8"/>
      <c r="GD372" s="8"/>
      <c r="GE372" s="8"/>
      <c r="GF372" s="8"/>
      <c r="GG372" s="8"/>
      <c r="GH372" s="8"/>
      <c r="GO372" s="8"/>
      <c r="GP372" s="8"/>
      <c r="GQ372" s="8"/>
      <c r="GR372" s="8"/>
      <c r="GS372" s="8"/>
      <c r="GT372" s="8"/>
      <c r="HA372" s="8"/>
      <c r="HB372" s="8"/>
      <c r="HC372" s="8"/>
      <c r="HD372" s="8"/>
      <c r="HE372" s="8"/>
      <c r="HF372" s="8"/>
      <c r="HM372" s="8"/>
      <c r="HN372" s="8"/>
      <c r="HO372" s="8"/>
      <c r="HP372" s="8"/>
      <c r="HQ372" s="8"/>
      <c r="HR372" s="8"/>
      <c r="HY372" s="8"/>
      <c r="HZ372" s="8"/>
      <c r="IA372" s="8"/>
      <c r="IB372" s="8"/>
      <c r="IC372" s="8"/>
      <c r="ID372" s="8"/>
    </row>
    <row r="373" spans="1:238" ht="12.75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8"/>
      <c r="BF373" s="8"/>
      <c r="BM373" s="8"/>
      <c r="BN373" s="8"/>
      <c r="BO373" s="8"/>
      <c r="BP373" s="8"/>
      <c r="BQ373" s="8"/>
      <c r="BR373" s="8"/>
      <c r="BY373" s="8"/>
      <c r="BZ373" s="8"/>
      <c r="CA373" s="8"/>
      <c r="CB373" s="8"/>
      <c r="CC373" s="8"/>
      <c r="CD373" s="8"/>
      <c r="CK373" s="8"/>
      <c r="CL373" s="8"/>
      <c r="CM373" s="8"/>
      <c r="CN373" s="8"/>
      <c r="CO373" s="8"/>
      <c r="CP373" s="8"/>
      <c r="CW373" s="8"/>
      <c r="CX373" s="8"/>
      <c r="CY373" s="8"/>
      <c r="CZ373" s="8"/>
      <c r="DA373" s="8"/>
      <c r="DB373" s="8"/>
      <c r="DI373" s="8"/>
      <c r="DJ373" s="8"/>
      <c r="DK373" s="8"/>
      <c r="DL373" s="8"/>
      <c r="DM373" s="8"/>
      <c r="DN373" s="8"/>
      <c r="DU373" s="8"/>
      <c r="DV373" s="8"/>
      <c r="DW373" s="8"/>
      <c r="DX373" s="8"/>
      <c r="DY373" s="8"/>
      <c r="DZ373" s="8"/>
      <c r="EG373" s="8"/>
      <c r="EH373" s="8"/>
      <c r="EI373" s="8"/>
      <c r="EJ373" s="8"/>
      <c r="EK373" s="8"/>
      <c r="EL373" s="8"/>
      <c r="ES373" s="8"/>
      <c r="ET373" s="8"/>
      <c r="EU373" s="8"/>
      <c r="EV373" s="8"/>
      <c r="EW373" s="8"/>
      <c r="EX373" s="8"/>
      <c r="FE373" s="8"/>
      <c r="FF373" s="8"/>
      <c r="FG373" s="8"/>
      <c r="FH373" s="8"/>
      <c r="FI373" s="8"/>
      <c r="FJ373" s="8"/>
      <c r="FQ373" s="8"/>
      <c r="FR373" s="8"/>
      <c r="FS373" s="8"/>
      <c r="FT373" s="8"/>
      <c r="FU373" s="8"/>
      <c r="FV373" s="8"/>
      <c r="GC373" s="8"/>
      <c r="GD373" s="8"/>
      <c r="GE373" s="8"/>
      <c r="GF373" s="8"/>
      <c r="GG373" s="8"/>
      <c r="GH373" s="8"/>
      <c r="GO373" s="8"/>
      <c r="GP373" s="8"/>
      <c r="GQ373" s="8"/>
      <c r="GR373" s="8"/>
      <c r="GS373" s="8"/>
      <c r="GT373" s="8"/>
      <c r="HA373" s="8"/>
      <c r="HB373" s="8"/>
      <c r="HC373" s="8"/>
      <c r="HD373" s="8"/>
      <c r="HE373" s="8"/>
      <c r="HF373" s="8"/>
      <c r="HM373" s="8"/>
      <c r="HN373" s="8"/>
      <c r="HO373" s="8"/>
      <c r="HP373" s="8"/>
      <c r="HQ373" s="8"/>
      <c r="HR373" s="8"/>
      <c r="HY373" s="8"/>
      <c r="HZ373" s="8"/>
      <c r="IA373" s="8"/>
      <c r="IB373" s="8"/>
      <c r="IC373" s="8"/>
      <c r="ID373" s="8"/>
    </row>
    <row r="374" spans="1:238" ht="12.75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8"/>
      <c r="BF374" s="8"/>
      <c r="BM374" s="8"/>
      <c r="BN374" s="8"/>
      <c r="BO374" s="8"/>
      <c r="BP374" s="8"/>
      <c r="BQ374" s="8"/>
      <c r="BR374" s="8"/>
      <c r="BY374" s="8"/>
      <c r="BZ374" s="8"/>
      <c r="CA374" s="8"/>
      <c r="CB374" s="8"/>
      <c r="CC374" s="8"/>
      <c r="CD374" s="8"/>
      <c r="CK374" s="8"/>
      <c r="CL374" s="8"/>
      <c r="CM374" s="8"/>
      <c r="CN374" s="8"/>
      <c r="CO374" s="8"/>
      <c r="CP374" s="8"/>
      <c r="CW374" s="8"/>
      <c r="CX374" s="8"/>
      <c r="CY374" s="8"/>
      <c r="CZ374" s="8"/>
      <c r="DA374" s="8"/>
      <c r="DB374" s="8"/>
      <c r="DI374" s="8"/>
      <c r="DJ374" s="8"/>
      <c r="DK374" s="8"/>
      <c r="DL374" s="8"/>
      <c r="DM374" s="8"/>
      <c r="DN374" s="8"/>
      <c r="DU374" s="8"/>
      <c r="DV374" s="8"/>
      <c r="DW374" s="8"/>
      <c r="DX374" s="8"/>
      <c r="DY374" s="8"/>
      <c r="DZ374" s="8"/>
      <c r="EG374" s="8"/>
      <c r="EH374" s="8"/>
      <c r="EI374" s="8"/>
      <c r="EJ374" s="8"/>
      <c r="EK374" s="8"/>
      <c r="EL374" s="8"/>
      <c r="ES374" s="8"/>
      <c r="ET374" s="8"/>
      <c r="EU374" s="8"/>
      <c r="EV374" s="8"/>
      <c r="EW374" s="8"/>
      <c r="EX374" s="8"/>
      <c r="FE374" s="8"/>
      <c r="FF374" s="8"/>
      <c r="FG374" s="8"/>
      <c r="FH374" s="8"/>
      <c r="FI374" s="8"/>
      <c r="FJ374" s="8"/>
      <c r="FQ374" s="8"/>
      <c r="FR374" s="8"/>
      <c r="FS374" s="8"/>
      <c r="FT374" s="8"/>
      <c r="FU374" s="8"/>
      <c r="FV374" s="8"/>
      <c r="GC374" s="8"/>
      <c r="GD374" s="8"/>
      <c r="GE374" s="8"/>
      <c r="GF374" s="8"/>
      <c r="GG374" s="8"/>
      <c r="GH374" s="8"/>
      <c r="GO374" s="8"/>
      <c r="GP374" s="8"/>
      <c r="GQ374" s="8"/>
      <c r="GR374" s="8"/>
      <c r="GS374" s="8"/>
      <c r="GT374" s="8"/>
      <c r="HA374" s="8"/>
      <c r="HB374" s="8"/>
      <c r="HC374" s="8"/>
      <c r="HD374" s="8"/>
      <c r="HE374" s="8"/>
      <c r="HF374" s="8"/>
      <c r="HM374" s="8"/>
      <c r="HN374" s="8"/>
      <c r="HO374" s="8"/>
      <c r="HP374" s="8"/>
      <c r="HQ374" s="8"/>
      <c r="HR374" s="8"/>
      <c r="HY374" s="8"/>
      <c r="HZ374" s="8"/>
      <c r="IA374" s="8"/>
      <c r="IB374" s="8"/>
      <c r="IC374" s="8"/>
      <c r="ID374" s="8"/>
    </row>
    <row r="375" spans="1:238" ht="12.75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8"/>
      <c r="BF375" s="8"/>
      <c r="BM375" s="8"/>
      <c r="BN375" s="8"/>
      <c r="BO375" s="8"/>
      <c r="BP375" s="8"/>
      <c r="BQ375" s="8"/>
      <c r="BR375" s="8"/>
      <c r="BY375" s="8"/>
      <c r="BZ375" s="8"/>
      <c r="CA375" s="8"/>
      <c r="CB375" s="8"/>
      <c r="CC375" s="8"/>
      <c r="CD375" s="8"/>
      <c r="CK375" s="8"/>
      <c r="CL375" s="8"/>
      <c r="CM375" s="8"/>
      <c r="CN375" s="8"/>
      <c r="CO375" s="8"/>
      <c r="CP375" s="8"/>
      <c r="CW375" s="8"/>
      <c r="CX375" s="8"/>
      <c r="CY375" s="8"/>
      <c r="CZ375" s="8"/>
      <c r="DA375" s="8"/>
      <c r="DB375" s="8"/>
      <c r="DI375" s="8"/>
      <c r="DJ375" s="8"/>
      <c r="DK375" s="8"/>
      <c r="DL375" s="8"/>
      <c r="DM375" s="8"/>
      <c r="DN375" s="8"/>
      <c r="DU375" s="8"/>
      <c r="DV375" s="8"/>
      <c r="DW375" s="8"/>
      <c r="DX375" s="8"/>
      <c r="DY375" s="8"/>
      <c r="DZ375" s="8"/>
      <c r="EG375" s="8"/>
      <c r="EH375" s="8"/>
      <c r="EI375" s="8"/>
      <c r="EJ375" s="8"/>
      <c r="EK375" s="8"/>
      <c r="EL375" s="8"/>
      <c r="ES375" s="8"/>
      <c r="ET375" s="8"/>
      <c r="EU375" s="8"/>
      <c r="EV375" s="8"/>
      <c r="EW375" s="8"/>
      <c r="EX375" s="8"/>
      <c r="FE375" s="8"/>
      <c r="FF375" s="8"/>
      <c r="FG375" s="8"/>
      <c r="FH375" s="8"/>
      <c r="FI375" s="8"/>
      <c r="FJ375" s="8"/>
      <c r="FQ375" s="8"/>
      <c r="FR375" s="8"/>
      <c r="FS375" s="8"/>
      <c r="FT375" s="8"/>
      <c r="FU375" s="8"/>
      <c r="FV375" s="8"/>
      <c r="GC375" s="8"/>
      <c r="GD375" s="8"/>
      <c r="GE375" s="8"/>
      <c r="GF375" s="8"/>
      <c r="GG375" s="8"/>
      <c r="GH375" s="8"/>
      <c r="GO375" s="8"/>
      <c r="GP375" s="8"/>
      <c r="GQ375" s="8"/>
      <c r="GR375" s="8"/>
      <c r="GS375" s="8"/>
      <c r="GT375" s="8"/>
      <c r="HA375" s="8"/>
      <c r="HB375" s="8"/>
      <c r="HC375" s="8"/>
      <c r="HD375" s="8"/>
      <c r="HE375" s="8"/>
      <c r="HF375" s="8"/>
      <c r="HM375" s="8"/>
      <c r="HN375" s="8"/>
      <c r="HO375" s="8"/>
      <c r="HP375" s="8"/>
      <c r="HQ375" s="8"/>
      <c r="HR375" s="8"/>
      <c r="HY375" s="8"/>
      <c r="HZ375" s="8"/>
      <c r="IA375" s="8"/>
      <c r="IB375" s="8"/>
      <c r="IC375" s="8"/>
      <c r="ID375" s="8"/>
    </row>
    <row r="376" spans="1:238" ht="12.75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8"/>
      <c r="BF376" s="8"/>
      <c r="BM376" s="8"/>
      <c r="BN376" s="8"/>
      <c r="BO376" s="8"/>
      <c r="BP376" s="8"/>
      <c r="BQ376" s="8"/>
      <c r="BR376" s="8"/>
      <c r="BY376" s="8"/>
      <c r="BZ376" s="8"/>
      <c r="CA376" s="8"/>
      <c r="CB376" s="8"/>
      <c r="CC376" s="8"/>
      <c r="CD376" s="8"/>
      <c r="CK376" s="8"/>
      <c r="CL376" s="8"/>
      <c r="CM376" s="8"/>
      <c r="CN376" s="8"/>
      <c r="CO376" s="8"/>
      <c r="CP376" s="8"/>
      <c r="CW376" s="8"/>
      <c r="CX376" s="8"/>
      <c r="CY376" s="8"/>
      <c r="CZ376" s="8"/>
      <c r="DA376" s="8"/>
      <c r="DB376" s="8"/>
      <c r="DI376" s="8"/>
      <c r="DJ376" s="8"/>
      <c r="DK376" s="8"/>
      <c r="DL376" s="8"/>
      <c r="DM376" s="8"/>
      <c r="DN376" s="8"/>
      <c r="DU376" s="8"/>
      <c r="DV376" s="8"/>
      <c r="DW376" s="8"/>
      <c r="DX376" s="8"/>
      <c r="DY376" s="8"/>
      <c r="DZ376" s="8"/>
      <c r="EG376" s="8"/>
      <c r="EH376" s="8"/>
      <c r="EI376" s="8"/>
      <c r="EJ376" s="8"/>
      <c r="EK376" s="8"/>
      <c r="EL376" s="8"/>
      <c r="ES376" s="8"/>
      <c r="ET376" s="8"/>
      <c r="EU376" s="8"/>
      <c r="EV376" s="8"/>
      <c r="EW376" s="8"/>
      <c r="EX376" s="8"/>
      <c r="FE376" s="8"/>
      <c r="FF376" s="8"/>
      <c r="FG376" s="8"/>
      <c r="FH376" s="8"/>
      <c r="FI376" s="8"/>
      <c r="FJ376" s="8"/>
      <c r="FQ376" s="8"/>
      <c r="FR376" s="8"/>
      <c r="FS376" s="8"/>
      <c r="FT376" s="8"/>
      <c r="FU376" s="8"/>
      <c r="FV376" s="8"/>
      <c r="GC376" s="8"/>
      <c r="GD376" s="8"/>
      <c r="GE376" s="8"/>
      <c r="GF376" s="8"/>
      <c r="GG376" s="8"/>
      <c r="GH376" s="8"/>
      <c r="GO376" s="8"/>
      <c r="GP376" s="8"/>
      <c r="GQ376" s="8"/>
      <c r="GR376" s="8"/>
      <c r="GS376" s="8"/>
      <c r="GT376" s="8"/>
      <c r="HA376" s="8"/>
      <c r="HB376" s="8"/>
      <c r="HC376" s="8"/>
      <c r="HD376" s="8"/>
      <c r="HE376" s="8"/>
      <c r="HF376" s="8"/>
      <c r="HM376" s="8"/>
      <c r="HN376" s="8"/>
      <c r="HO376" s="8"/>
      <c r="HP376" s="8"/>
      <c r="HQ376" s="8"/>
      <c r="HR376" s="8"/>
      <c r="HY376" s="8"/>
      <c r="HZ376" s="8"/>
      <c r="IA376" s="8"/>
      <c r="IB376" s="8"/>
      <c r="IC376" s="8"/>
      <c r="ID376" s="8"/>
    </row>
    <row r="377" spans="1:238" ht="12.75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8"/>
      <c r="BF377" s="8"/>
      <c r="BM377" s="8"/>
      <c r="BN377" s="8"/>
      <c r="BO377" s="8"/>
      <c r="BP377" s="8"/>
      <c r="BQ377" s="8"/>
      <c r="BR377" s="8"/>
      <c r="BY377" s="8"/>
      <c r="BZ377" s="8"/>
      <c r="CA377" s="8"/>
      <c r="CB377" s="8"/>
      <c r="CC377" s="8"/>
      <c r="CD377" s="8"/>
      <c r="CK377" s="8"/>
      <c r="CL377" s="8"/>
      <c r="CM377" s="8"/>
      <c r="CN377" s="8"/>
      <c r="CO377" s="8"/>
      <c r="CP377" s="8"/>
      <c r="CW377" s="8"/>
      <c r="CX377" s="8"/>
      <c r="CY377" s="8"/>
      <c r="CZ377" s="8"/>
      <c r="DA377" s="8"/>
      <c r="DB377" s="8"/>
      <c r="DI377" s="8"/>
      <c r="DJ377" s="8"/>
      <c r="DK377" s="8"/>
      <c r="DL377" s="8"/>
      <c r="DM377" s="8"/>
      <c r="DN377" s="8"/>
      <c r="DU377" s="8"/>
      <c r="DV377" s="8"/>
      <c r="DW377" s="8"/>
      <c r="DX377" s="8"/>
      <c r="DY377" s="8"/>
      <c r="DZ377" s="8"/>
      <c r="EG377" s="8"/>
      <c r="EH377" s="8"/>
      <c r="EI377" s="8"/>
      <c r="EJ377" s="8"/>
      <c r="EK377" s="8"/>
      <c r="EL377" s="8"/>
      <c r="ES377" s="8"/>
      <c r="ET377" s="8"/>
      <c r="EU377" s="8"/>
      <c r="EV377" s="8"/>
      <c r="EW377" s="8"/>
      <c r="EX377" s="8"/>
      <c r="FE377" s="8"/>
      <c r="FF377" s="8"/>
      <c r="FG377" s="8"/>
      <c r="FH377" s="8"/>
      <c r="FI377" s="8"/>
      <c r="FJ377" s="8"/>
      <c r="FQ377" s="8"/>
      <c r="FR377" s="8"/>
      <c r="FS377" s="8"/>
      <c r="FT377" s="8"/>
      <c r="FU377" s="8"/>
      <c r="FV377" s="8"/>
      <c r="GC377" s="8"/>
      <c r="GD377" s="8"/>
      <c r="GE377" s="8"/>
      <c r="GF377" s="8"/>
      <c r="GG377" s="8"/>
      <c r="GH377" s="8"/>
      <c r="GO377" s="8"/>
      <c r="GP377" s="8"/>
      <c r="GQ377" s="8"/>
      <c r="GR377" s="8"/>
      <c r="GS377" s="8"/>
      <c r="GT377" s="8"/>
      <c r="HA377" s="8"/>
      <c r="HB377" s="8"/>
      <c r="HC377" s="8"/>
      <c r="HD377" s="8"/>
      <c r="HE377" s="8"/>
      <c r="HF377" s="8"/>
      <c r="HM377" s="8"/>
      <c r="HN377" s="8"/>
      <c r="HO377" s="8"/>
      <c r="HP377" s="8"/>
      <c r="HQ377" s="8"/>
      <c r="HR377" s="8"/>
      <c r="HY377" s="8"/>
      <c r="HZ377" s="8"/>
      <c r="IA377" s="8"/>
      <c r="IB377" s="8"/>
      <c r="IC377" s="8"/>
      <c r="ID377" s="8"/>
    </row>
    <row r="378" spans="1:238" ht="12.75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8"/>
      <c r="BF378" s="8"/>
      <c r="BM378" s="8"/>
      <c r="BN378" s="8"/>
      <c r="BO378" s="8"/>
      <c r="BP378" s="8"/>
      <c r="BQ378" s="8"/>
      <c r="BR378" s="8"/>
      <c r="BY378" s="8"/>
      <c r="BZ378" s="8"/>
      <c r="CA378" s="8"/>
      <c r="CB378" s="8"/>
      <c r="CC378" s="8"/>
      <c r="CD378" s="8"/>
      <c r="CK378" s="8"/>
      <c r="CL378" s="8"/>
      <c r="CM378" s="8"/>
      <c r="CN378" s="8"/>
      <c r="CO378" s="8"/>
      <c r="CP378" s="8"/>
      <c r="CW378" s="8"/>
      <c r="CX378" s="8"/>
      <c r="CY378" s="8"/>
      <c r="CZ378" s="8"/>
      <c r="DA378" s="8"/>
      <c r="DB378" s="8"/>
      <c r="DI378" s="8"/>
      <c r="DJ378" s="8"/>
      <c r="DK378" s="8"/>
      <c r="DL378" s="8"/>
      <c r="DM378" s="8"/>
      <c r="DN378" s="8"/>
      <c r="DU378" s="8"/>
      <c r="DV378" s="8"/>
      <c r="DW378" s="8"/>
      <c r="DX378" s="8"/>
      <c r="DY378" s="8"/>
      <c r="DZ378" s="8"/>
      <c r="EG378" s="8"/>
      <c r="EH378" s="8"/>
      <c r="EI378" s="8"/>
      <c r="EJ378" s="8"/>
      <c r="EK378" s="8"/>
      <c r="EL378" s="8"/>
      <c r="ES378" s="8"/>
      <c r="ET378" s="8"/>
      <c r="EU378" s="8"/>
      <c r="EV378" s="8"/>
      <c r="EW378" s="8"/>
      <c r="EX378" s="8"/>
      <c r="FE378" s="8"/>
      <c r="FF378" s="8"/>
      <c r="FG378" s="8"/>
      <c r="FH378" s="8"/>
      <c r="FI378" s="8"/>
      <c r="FJ378" s="8"/>
      <c r="FQ378" s="8"/>
      <c r="FR378" s="8"/>
      <c r="FS378" s="8"/>
      <c r="FT378" s="8"/>
      <c r="FU378" s="8"/>
      <c r="FV378" s="8"/>
      <c r="GC378" s="8"/>
      <c r="GD378" s="8"/>
      <c r="GE378" s="8"/>
      <c r="GF378" s="8"/>
      <c r="GG378" s="8"/>
      <c r="GH378" s="8"/>
      <c r="GO378" s="8"/>
      <c r="GP378" s="8"/>
      <c r="GQ378" s="8"/>
      <c r="GR378" s="8"/>
      <c r="GS378" s="8"/>
      <c r="GT378" s="8"/>
      <c r="HA378" s="8"/>
      <c r="HB378" s="8"/>
      <c r="HC378" s="8"/>
      <c r="HD378" s="8"/>
      <c r="HE378" s="8"/>
      <c r="HF378" s="8"/>
      <c r="HM378" s="8"/>
      <c r="HN378" s="8"/>
      <c r="HO378" s="8"/>
      <c r="HP378" s="8"/>
      <c r="HQ378" s="8"/>
      <c r="HR378" s="8"/>
      <c r="HY378" s="8"/>
      <c r="HZ378" s="8"/>
      <c r="IA378" s="8"/>
      <c r="IB378" s="8"/>
      <c r="IC378" s="8"/>
      <c r="ID378" s="8"/>
    </row>
    <row r="379" spans="1:238" ht="12.75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8"/>
      <c r="BF379" s="8"/>
      <c r="BM379" s="8"/>
      <c r="BN379" s="8"/>
      <c r="BO379" s="8"/>
      <c r="BP379" s="8"/>
      <c r="BQ379" s="8"/>
      <c r="BR379" s="8"/>
      <c r="BY379" s="8"/>
      <c r="BZ379" s="8"/>
      <c r="CA379" s="8"/>
      <c r="CB379" s="8"/>
      <c r="CC379" s="8"/>
      <c r="CD379" s="8"/>
      <c r="CK379" s="8"/>
      <c r="CL379" s="8"/>
      <c r="CM379" s="8"/>
      <c r="CN379" s="8"/>
      <c r="CO379" s="8"/>
      <c r="CP379" s="8"/>
      <c r="CW379" s="8"/>
      <c r="CX379" s="8"/>
      <c r="CY379" s="8"/>
      <c r="CZ379" s="8"/>
      <c r="DA379" s="8"/>
      <c r="DB379" s="8"/>
      <c r="DI379" s="8"/>
      <c r="DJ379" s="8"/>
      <c r="DK379" s="8"/>
      <c r="DL379" s="8"/>
      <c r="DM379" s="8"/>
      <c r="DN379" s="8"/>
      <c r="DU379" s="8"/>
      <c r="DV379" s="8"/>
      <c r="DW379" s="8"/>
      <c r="DX379" s="8"/>
      <c r="DY379" s="8"/>
      <c r="DZ379" s="8"/>
      <c r="EG379" s="8"/>
      <c r="EH379" s="8"/>
      <c r="EI379" s="8"/>
      <c r="EJ379" s="8"/>
      <c r="EK379" s="8"/>
      <c r="EL379" s="8"/>
      <c r="ES379" s="8"/>
      <c r="ET379" s="8"/>
      <c r="EU379" s="8"/>
      <c r="EV379" s="8"/>
      <c r="EW379" s="8"/>
      <c r="EX379" s="8"/>
      <c r="FE379" s="8"/>
      <c r="FF379" s="8"/>
      <c r="FG379" s="8"/>
      <c r="FH379" s="8"/>
      <c r="FI379" s="8"/>
      <c r="FJ379" s="8"/>
      <c r="FQ379" s="8"/>
      <c r="FR379" s="8"/>
      <c r="FS379" s="8"/>
      <c r="FT379" s="8"/>
      <c r="FU379" s="8"/>
      <c r="FV379" s="8"/>
      <c r="GC379" s="8"/>
      <c r="GD379" s="8"/>
      <c r="GE379" s="8"/>
      <c r="GF379" s="8"/>
      <c r="GG379" s="8"/>
      <c r="GH379" s="8"/>
      <c r="GO379" s="8"/>
      <c r="GP379" s="8"/>
      <c r="GQ379" s="8"/>
      <c r="GR379" s="8"/>
      <c r="GS379" s="8"/>
      <c r="GT379" s="8"/>
      <c r="HA379" s="8"/>
      <c r="HB379" s="8"/>
      <c r="HC379" s="8"/>
      <c r="HD379" s="8"/>
      <c r="HE379" s="8"/>
      <c r="HF379" s="8"/>
      <c r="HM379" s="8"/>
      <c r="HN379" s="8"/>
      <c r="HO379" s="8"/>
      <c r="HP379" s="8"/>
      <c r="HQ379" s="8"/>
      <c r="HR379" s="8"/>
      <c r="HY379" s="8"/>
      <c r="HZ379" s="8"/>
      <c r="IA379" s="8"/>
      <c r="IB379" s="8"/>
      <c r="IC379" s="8"/>
      <c r="ID379" s="8"/>
    </row>
    <row r="380" spans="1:238" ht="12.75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8"/>
      <c r="BF380" s="8"/>
      <c r="BM380" s="8"/>
      <c r="BN380" s="8"/>
      <c r="BO380" s="8"/>
      <c r="BP380" s="8"/>
      <c r="BQ380" s="8"/>
      <c r="BR380" s="8"/>
      <c r="BY380" s="8"/>
      <c r="BZ380" s="8"/>
      <c r="CA380" s="8"/>
      <c r="CB380" s="8"/>
      <c r="CC380" s="8"/>
      <c r="CD380" s="8"/>
      <c r="CK380" s="8"/>
      <c r="CL380" s="8"/>
      <c r="CM380" s="8"/>
      <c r="CN380" s="8"/>
      <c r="CO380" s="8"/>
      <c r="CP380" s="8"/>
      <c r="CW380" s="8"/>
      <c r="CX380" s="8"/>
      <c r="CY380" s="8"/>
      <c r="CZ380" s="8"/>
      <c r="DA380" s="8"/>
      <c r="DB380" s="8"/>
      <c r="DI380" s="8"/>
      <c r="DJ380" s="8"/>
      <c r="DK380" s="8"/>
      <c r="DL380" s="8"/>
      <c r="DM380" s="8"/>
      <c r="DN380" s="8"/>
      <c r="DU380" s="8"/>
      <c r="DV380" s="8"/>
      <c r="DW380" s="8"/>
      <c r="DX380" s="8"/>
      <c r="DY380" s="8"/>
      <c r="DZ380" s="8"/>
      <c r="EG380" s="8"/>
      <c r="EH380" s="8"/>
      <c r="EI380" s="8"/>
      <c r="EJ380" s="8"/>
      <c r="EK380" s="8"/>
      <c r="EL380" s="8"/>
      <c r="ES380" s="8"/>
      <c r="ET380" s="8"/>
      <c r="EU380" s="8"/>
      <c r="EV380" s="8"/>
      <c r="EW380" s="8"/>
      <c r="EX380" s="8"/>
      <c r="FE380" s="8"/>
      <c r="FF380" s="8"/>
      <c r="FG380" s="8"/>
      <c r="FH380" s="8"/>
      <c r="FI380" s="8"/>
      <c r="FJ380" s="8"/>
      <c r="FQ380" s="8"/>
      <c r="FR380" s="8"/>
      <c r="FS380" s="8"/>
      <c r="FT380" s="8"/>
      <c r="FU380" s="8"/>
      <c r="FV380" s="8"/>
      <c r="GC380" s="8"/>
      <c r="GD380" s="8"/>
      <c r="GE380" s="8"/>
      <c r="GF380" s="8"/>
      <c r="GG380" s="8"/>
      <c r="GH380" s="8"/>
      <c r="GO380" s="8"/>
      <c r="GP380" s="8"/>
      <c r="GQ380" s="8"/>
      <c r="GR380" s="8"/>
      <c r="GS380" s="8"/>
      <c r="GT380" s="8"/>
      <c r="HA380" s="8"/>
      <c r="HB380" s="8"/>
      <c r="HC380" s="8"/>
      <c r="HD380" s="8"/>
      <c r="HE380" s="8"/>
      <c r="HF380" s="8"/>
      <c r="HM380" s="8"/>
      <c r="HN380" s="8"/>
      <c r="HO380" s="8"/>
      <c r="HP380" s="8"/>
      <c r="HQ380" s="8"/>
      <c r="HR380" s="8"/>
      <c r="HY380" s="8"/>
      <c r="HZ380" s="8"/>
      <c r="IA380" s="8"/>
      <c r="IB380" s="8"/>
      <c r="IC380" s="8"/>
      <c r="ID380" s="8"/>
    </row>
    <row r="381" spans="1:238" ht="12.75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8"/>
      <c r="BF381" s="8"/>
      <c r="BM381" s="8"/>
      <c r="BN381" s="8"/>
      <c r="BO381" s="8"/>
      <c r="BP381" s="8"/>
      <c r="BQ381" s="8"/>
      <c r="BR381" s="8"/>
      <c r="BY381" s="8"/>
      <c r="BZ381" s="8"/>
      <c r="CA381" s="8"/>
      <c r="CB381" s="8"/>
      <c r="CC381" s="8"/>
      <c r="CD381" s="8"/>
      <c r="CK381" s="8"/>
      <c r="CL381" s="8"/>
      <c r="CM381" s="8"/>
      <c r="CN381" s="8"/>
      <c r="CO381" s="8"/>
      <c r="CP381" s="8"/>
      <c r="CW381" s="8"/>
      <c r="CX381" s="8"/>
      <c r="CY381" s="8"/>
      <c r="CZ381" s="8"/>
      <c r="DA381" s="8"/>
      <c r="DB381" s="8"/>
      <c r="DI381" s="8"/>
      <c r="DJ381" s="8"/>
      <c r="DK381" s="8"/>
      <c r="DL381" s="8"/>
      <c r="DM381" s="8"/>
      <c r="DN381" s="8"/>
      <c r="DU381" s="8"/>
      <c r="DV381" s="8"/>
      <c r="DW381" s="8"/>
      <c r="DX381" s="8"/>
      <c r="DY381" s="8"/>
      <c r="DZ381" s="8"/>
      <c r="EG381" s="8"/>
      <c r="EH381" s="8"/>
      <c r="EI381" s="8"/>
      <c r="EJ381" s="8"/>
      <c r="EK381" s="8"/>
      <c r="EL381" s="8"/>
      <c r="ES381" s="8"/>
      <c r="ET381" s="8"/>
      <c r="EU381" s="8"/>
      <c r="EV381" s="8"/>
      <c r="EW381" s="8"/>
      <c r="EX381" s="8"/>
      <c r="FE381" s="8"/>
      <c r="FF381" s="8"/>
      <c r="FG381" s="8"/>
      <c r="FH381" s="8"/>
      <c r="FI381" s="8"/>
      <c r="FJ381" s="8"/>
      <c r="FQ381" s="8"/>
      <c r="FR381" s="8"/>
      <c r="FS381" s="8"/>
      <c r="FT381" s="8"/>
      <c r="FU381" s="8"/>
      <c r="FV381" s="8"/>
      <c r="GC381" s="8"/>
      <c r="GD381" s="8"/>
      <c r="GE381" s="8"/>
      <c r="GF381" s="8"/>
      <c r="GG381" s="8"/>
      <c r="GH381" s="8"/>
      <c r="GO381" s="8"/>
      <c r="GP381" s="8"/>
      <c r="GQ381" s="8"/>
      <c r="GR381" s="8"/>
      <c r="GS381" s="8"/>
      <c r="GT381" s="8"/>
      <c r="HA381" s="8"/>
      <c r="HB381" s="8"/>
      <c r="HC381" s="8"/>
      <c r="HD381" s="8"/>
      <c r="HE381" s="8"/>
      <c r="HF381" s="8"/>
      <c r="HM381" s="8"/>
      <c r="HN381" s="8"/>
      <c r="HO381" s="8"/>
      <c r="HP381" s="8"/>
      <c r="HQ381" s="8"/>
      <c r="HR381" s="8"/>
      <c r="HY381" s="8"/>
      <c r="HZ381" s="8"/>
      <c r="IA381" s="8"/>
      <c r="IB381" s="8"/>
      <c r="IC381" s="8"/>
      <c r="ID381" s="8"/>
    </row>
    <row r="382" spans="1:238" ht="12.75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8"/>
      <c r="BF382" s="8"/>
      <c r="BM382" s="8"/>
      <c r="BN382" s="8"/>
      <c r="BO382" s="8"/>
      <c r="BP382" s="8"/>
      <c r="BQ382" s="8"/>
      <c r="BR382" s="8"/>
      <c r="BY382" s="8"/>
      <c r="BZ382" s="8"/>
      <c r="CA382" s="8"/>
      <c r="CB382" s="8"/>
      <c r="CC382" s="8"/>
      <c r="CD382" s="8"/>
      <c r="CK382" s="8"/>
      <c r="CL382" s="8"/>
      <c r="CM382" s="8"/>
      <c r="CN382" s="8"/>
      <c r="CO382" s="8"/>
      <c r="CP382" s="8"/>
      <c r="CW382" s="8"/>
      <c r="CX382" s="8"/>
      <c r="CY382" s="8"/>
      <c r="CZ382" s="8"/>
      <c r="DA382" s="8"/>
      <c r="DB382" s="8"/>
      <c r="DI382" s="8"/>
      <c r="DJ382" s="8"/>
      <c r="DK382" s="8"/>
      <c r="DL382" s="8"/>
      <c r="DM382" s="8"/>
      <c r="DN382" s="8"/>
      <c r="DU382" s="8"/>
      <c r="DV382" s="8"/>
      <c r="DW382" s="8"/>
      <c r="DX382" s="8"/>
      <c r="DY382" s="8"/>
      <c r="DZ382" s="8"/>
      <c r="EG382" s="8"/>
      <c r="EH382" s="8"/>
      <c r="EI382" s="8"/>
      <c r="EJ382" s="8"/>
      <c r="EK382" s="8"/>
      <c r="EL382" s="8"/>
      <c r="ES382" s="8"/>
      <c r="ET382" s="8"/>
      <c r="EU382" s="8"/>
      <c r="EV382" s="8"/>
      <c r="EW382" s="8"/>
      <c r="EX382" s="8"/>
      <c r="FE382" s="8"/>
      <c r="FF382" s="8"/>
      <c r="FG382" s="8"/>
      <c r="FH382" s="8"/>
      <c r="FI382" s="8"/>
      <c r="FJ382" s="8"/>
      <c r="FQ382" s="8"/>
      <c r="FR382" s="8"/>
      <c r="FS382" s="8"/>
      <c r="FT382" s="8"/>
      <c r="FU382" s="8"/>
      <c r="FV382" s="8"/>
      <c r="GC382" s="8"/>
      <c r="GD382" s="8"/>
      <c r="GE382" s="8"/>
      <c r="GF382" s="8"/>
      <c r="GG382" s="8"/>
      <c r="GH382" s="8"/>
      <c r="GO382" s="8"/>
      <c r="GP382" s="8"/>
      <c r="GQ382" s="8"/>
      <c r="GR382" s="8"/>
      <c r="GS382" s="8"/>
      <c r="GT382" s="8"/>
      <c r="HA382" s="8"/>
      <c r="HB382" s="8"/>
      <c r="HC382" s="8"/>
      <c r="HD382" s="8"/>
      <c r="HE382" s="8"/>
      <c r="HF382" s="8"/>
      <c r="HM382" s="8"/>
      <c r="HN382" s="8"/>
      <c r="HO382" s="8"/>
      <c r="HP382" s="8"/>
      <c r="HQ382" s="8"/>
      <c r="HR382" s="8"/>
      <c r="HY382" s="8"/>
      <c r="HZ382" s="8"/>
      <c r="IA382" s="8"/>
      <c r="IB382" s="8"/>
      <c r="IC382" s="8"/>
      <c r="ID382" s="8"/>
    </row>
    <row r="383" spans="1:238" ht="12.75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8"/>
      <c r="BF383" s="8"/>
      <c r="BM383" s="8"/>
      <c r="BN383" s="8"/>
      <c r="BO383" s="8"/>
      <c r="BP383" s="8"/>
      <c r="BQ383" s="8"/>
      <c r="BR383" s="8"/>
      <c r="BY383" s="8"/>
      <c r="BZ383" s="8"/>
      <c r="CA383" s="8"/>
      <c r="CB383" s="8"/>
      <c r="CC383" s="8"/>
      <c r="CD383" s="8"/>
      <c r="CK383" s="8"/>
      <c r="CL383" s="8"/>
      <c r="CM383" s="8"/>
      <c r="CN383" s="8"/>
      <c r="CO383" s="8"/>
      <c r="CP383" s="8"/>
      <c r="CW383" s="8"/>
      <c r="CX383" s="8"/>
      <c r="CY383" s="8"/>
      <c r="CZ383" s="8"/>
      <c r="DA383" s="8"/>
      <c r="DB383" s="8"/>
      <c r="DI383" s="8"/>
      <c r="DJ383" s="8"/>
      <c r="DK383" s="8"/>
      <c r="DL383" s="8"/>
      <c r="DM383" s="8"/>
      <c r="DN383" s="8"/>
      <c r="DU383" s="8"/>
      <c r="DV383" s="8"/>
      <c r="DW383" s="8"/>
      <c r="DX383" s="8"/>
      <c r="DY383" s="8"/>
      <c r="DZ383" s="8"/>
      <c r="EG383" s="8"/>
      <c r="EH383" s="8"/>
      <c r="EI383" s="8"/>
      <c r="EJ383" s="8"/>
      <c r="EK383" s="8"/>
      <c r="EL383" s="8"/>
      <c r="ES383" s="8"/>
      <c r="ET383" s="8"/>
      <c r="EU383" s="8"/>
      <c r="EV383" s="8"/>
      <c r="EW383" s="8"/>
      <c r="EX383" s="8"/>
      <c r="FE383" s="8"/>
      <c r="FF383" s="8"/>
      <c r="FG383" s="8"/>
      <c r="FH383" s="8"/>
      <c r="FI383" s="8"/>
      <c r="FJ383" s="8"/>
      <c r="FQ383" s="8"/>
      <c r="FR383" s="8"/>
      <c r="FS383" s="8"/>
      <c r="FT383" s="8"/>
      <c r="FU383" s="8"/>
      <c r="FV383" s="8"/>
      <c r="GC383" s="8"/>
      <c r="GD383" s="8"/>
      <c r="GE383" s="8"/>
      <c r="GF383" s="8"/>
      <c r="GG383" s="8"/>
      <c r="GH383" s="8"/>
      <c r="GO383" s="8"/>
      <c r="GP383" s="8"/>
      <c r="GQ383" s="8"/>
      <c r="GR383" s="8"/>
      <c r="GS383" s="8"/>
      <c r="GT383" s="8"/>
      <c r="HA383" s="8"/>
      <c r="HB383" s="8"/>
      <c r="HC383" s="8"/>
      <c r="HD383" s="8"/>
      <c r="HE383" s="8"/>
      <c r="HF383" s="8"/>
      <c r="HM383" s="8"/>
      <c r="HN383" s="8"/>
      <c r="HO383" s="8"/>
      <c r="HP383" s="8"/>
      <c r="HQ383" s="8"/>
      <c r="HR383" s="8"/>
      <c r="HY383" s="8"/>
      <c r="HZ383" s="8"/>
      <c r="IA383" s="8"/>
      <c r="IB383" s="8"/>
      <c r="IC383" s="8"/>
      <c r="ID383" s="8"/>
    </row>
    <row r="384" spans="1:238" ht="12.75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8"/>
      <c r="BF384" s="8"/>
      <c r="BM384" s="8"/>
      <c r="BN384" s="8"/>
      <c r="BO384" s="8"/>
      <c r="BP384" s="8"/>
      <c r="BQ384" s="8"/>
      <c r="BR384" s="8"/>
      <c r="BY384" s="8"/>
      <c r="BZ384" s="8"/>
      <c r="CA384" s="8"/>
      <c r="CB384" s="8"/>
      <c r="CC384" s="8"/>
      <c r="CD384" s="8"/>
      <c r="CK384" s="8"/>
      <c r="CL384" s="8"/>
      <c r="CM384" s="8"/>
      <c r="CN384" s="8"/>
      <c r="CO384" s="8"/>
      <c r="CP384" s="8"/>
      <c r="CW384" s="8"/>
      <c r="CX384" s="8"/>
      <c r="CY384" s="8"/>
      <c r="CZ384" s="8"/>
      <c r="DA384" s="8"/>
      <c r="DB384" s="8"/>
      <c r="DI384" s="8"/>
      <c r="DJ384" s="8"/>
      <c r="DK384" s="8"/>
      <c r="DL384" s="8"/>
      <c r="DM384" s="8"/>
      <c r="DN384" s="8"/>
      <c r="DU384" s="8"/>
      <c r="DV384" s="8"/>
      <c r="DW384" s="8"/>
      <c r="DX384" s="8"/>
      <c r="DY384" s="8"/>
      <c r="DZ384" s="8"/>
      <c r="EG384" s="8"/>
      <c r="EH384" s="8"/>
      <c r="EI384" s="8"/>
      <c r="EJ384" s="8"/>
      <c r="EK384" s="8"/>
      <c r="EL384" s="8"/>
      <c r="ES384" s="8"/>
      <c r="ET384" s="8"/>
      <c r="EU384" s="8"/>
      <c r="EV384" s="8"/>
      <c r="EW384" s="8"/>
      <c r="EX384" s="8"/>
      <c r="FE384" s="8"/>
      <c r="FF384" s="8"/>
      <c r="FG384" s="8"/>
      <c r="FH384" s="8"/>
      <c r="FI384" s="8"/>
      <c r="FJ384" s="8"/>
      <c r="FQ384" s="8"/>
      <c r="FR384" s="8"/>
      <c r="FS384" s="8"/>
      <c r="FT384" s="8"/>
      <c r="FU384" s="8"/>
      <c r="FV384" s="8"/>
      <c r="GC384" s="8"/>
      <c r="GD384" s="8"/>
      <c r="GE384" s="8"/>
      <c r="GF384" s="8"/>
      <c r="GG384" s="8"/>
      <c r="GH384" s="8"/>
      <c r="GO384" s="8"/>
      <c r="GP384" s="8"/>
      <c r="GQ384" s="8"/>
      <c r="GR384" s="8"/>
      <c r="GS384" s="8"/>
      <c r="GT384" s="8"/>
      <c r="HA384" s="8"/>
      <c r="HB384" s="8"/>
      <c r="HC384" s="8"/>
      <c r="HD384" s="8"/>
      <c r="HE384" s="8"/>
      <c r="HF384" s="8"/>
      <c r="HM384" s="8"/>
      <c r="HN384" s="8"/>
      <c r="HO384" s="8"/>
      <c r="HP384" s="8"/>
      <c r="HQ384" s="8"/>
      <c r="HR384" s="8"/>
      <c r="HY384" s="8"/>
      <c r="HZ384" s="8"/>
      <c r="IA384" s="8"/>
      <c r="IB384" s="8"/>
      <c r="IC384" s="8"/>
      <c r="ID384" s="8"/>
    </row>
    <row r="385" spans="1:238" ht="12.75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8"/>
      <c r="BF385" s="8"/>
      <c r="BM385" s="8"/>
      <c r="BN385" s="8"/>
      <c r="BO385" s="8"/>
      <c r="BP385" s="8"/>
      <c r="BQ385" s="8"/>
      <c r="BR385" s="8"/>
      <c r="BY385" s="8"/>
      <c r="BZ385" s="8"/>
      <c r="CA385" s="8"/>
      <c r="CB385" s="8"/>
      <c r="CC385" s="8"/>
      <c r="CD385" s="8"/>
      <c r="CK385" s="8"/>
      <c r="CL385" s="8"/>
      <c r="CM385" s="8"/>
      <c r="CN385" s="8"/>
      <c r="CO385" s="8"/>
      <c r="CP385" s="8"/>
      <c r="CW385" s="8"/>
      <c r="CX385" s="8"/>
      <c r="CY385" s="8"/>
      <c r="CZ385" s="8"/>
      <c r="DA385" s="8"/>
      <c r="DB385" s="8"/>
      <c r="DI385" s="8"/>
      <c r="DJ385" s="8"/>
      <c r="DK385" s="8"/>
      <c r="DL385" s="8"/>
      <c r="DM385" s="8"/>
      <c r="DN385" s="8"/>
      <c r="DU385" s="8"/>
      <c r="DV385" s="8"/>
      <c r="DW385" s="8"/>
      <c r="DX385" s="8"/>
      <c r="DY385" s="8"/>
      <c r="DZ385" s="8"/>
      <c r="EG385" s="8"/>
      <c r="EH385" s="8"/>
      <c r="EI385" s="8"/>
      <c r="EJ385" s="8"/>
      <c r="EK385" s="8"/>
      <c r="EL385" s="8"/>
      <c r="ES385" s="8"/>
      <c r="ET385" s="8"/>
      <c r="EU385" s="8"/>
      <c r="EV385" s="8"/>
      <c r="EW385" s="8"/>
      <c r="EX385" s="8"/>
      <c r="FE385" s="8"/>
      <c r="FF385" s="8"/>
      <c r="FG385" s="8"/>
      <c r="FH385" s="8"/>
      <c r="FI385" s="8"/>
      <c r="FJ385" s="8"/>
      <c r="FQ385" s="8"/>
      <c r="FR385" s="8"/>
      <c r="FS385" s="8"/>
      <c r="FT385" s="8"/>
      <c r="FU385" s="8"/>
      <c r="FV385" s="8"/>
      <c r="GC385" s="8"/>
      <c r="GD385" s="8"/>
      <c r="GE385" s="8"/>
      <c r="GF385" s="8"/>
      <c r="GG385" s="8"/>
      <c r="GH385" s="8"/>
      <c r="GO385" s="8"/>
      <c r="GP385" s="8"/>
      <c r="GQ385" s="8"/>
      <c r="GR385" s="8"/>
      <c r="GS385" s="8"/>
      <c r="GT385" s="8"/>
      <c r="HA385" s="8"/>
      <c r="HB385" s="8"/>
      <c r="HC385" s="8"/>
      <c r="HD385" s="8"/>
      <c r="HE385" s="8"/>
      <c r="HF385" s="8"/>
      <c r="HM385" s="8"/>
      <c r="HN385" s="8"/>
      <c r="HO385" s="8"/>
      <c r="HP385" s="8"/>
      <c r="HQ385" s="8"/>
      <c r="HR385" s="8"/>
      <c r="HY385" s="8"/>
      <c r="HZ385" s="8"/>
      <c r="IA385" s="8"/>
      <c r="IB385" s="8"/>
      <c r="IC385" s="8"/>
      <c r="ID385" s="8"/>
    </row>
    <row r="386" spans="1:238" ht="12.75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8"/>
      <c r="BF386" s="8"/>
      <c r="BM386" s="8"/>
      <c r="BN386" s="8"/>
      <c r="BO386" s="8"/>
      <c r="BP386" s="8"/>
      <c r="BQ386" s="8"/>
      <c r="BR386" s="8"/>
      <c r="BY386" s="8"/>
      <c r="BZ386" s="8"/>
      <c r="CA386" s="8"/>
      <c r="CB386" s="8"/>
      <c r="CC386" s="8"/>
      <c r="CD386" s="8"/>
      <c r="CK386" s="8"/>
      <c r="CL386" s="8"/>
      <c r="CM386" s="8"/>
      <c r="CN386" s="8"/>
      <c r="CO386" s="8"/>
      <c r="CP386" s="8"/>
      <c r="CW386" s="8"/>
      <c r="CX386" s="8"/>
      <c r="CY386" s="8"/>
      <c r="CZ386" s="8"/>
      <c r="DA386" s="8"/>
      <c r="DB386" s="8"/>
      <c r="DI386" s="8"/>
      <c r="DJ386" s="8"/>
      <c r="DK386" s="8"/>
      <c r="DL386" s="8"/>
      <c r="DM386" s="8"/>
      <c r="DN386" s="8"/>
      <c r="DU386" s="8"/>
      <c r="DV386" s="8"/>
      <c r="DW386" s="8"/>
      <c r="DX386" s="8"/>
      <c r="DY386" s="8"/>
      <c r="DZ386" s="8"/>
      <c r="EG386" s="8"/>
      <c r="EH386" s="8"/>
      <c r="EI386" s="8"/>
      <c r="EJ386" s="8"/>
      <c r="EK386" s="8"/>
      <c r="EL386" s="8"/>
      <c r="ES386" s="8"/>
      <c r="ET386" s="8"/>
      <c r="EU386" s="8"/>
      <c r="EV386" s="8"/>
      <c r="EW386" s="8"/>
      <c r="EX386" s="8"/>
      <c r="FE386" s="8"/>
      <c r="FF386" s="8"/>
      <c r="FG386" s="8"/>
      <c r="FH386" s="8"/>
      <c r="FI386" s="8"/>
      <c r="FJ386" s="8"/>
      <c r="FQ386" s="8"/>
      <c r="FR386" s="8"/>
      <c r="FS386" s="8"/>
      <c r="FT386" s="8"/>
      <c r="FU386" s="8"/>
      <c r="FV386" s="8"/>
      <c r="GC386" s="8"/>
      <c r="GD386" s="8"/>
      <c r="GE386" s="8"/>
      <c r="GF386" s="8"/>
      <c r="GG386" s="8"/>
      <c r="GH386" s="8"/>
      <c r="GO386" s="8"/>
      <c r="GP386" s="8"/>
      <c r="GQ386" s="8"/>
      <c r="GR386" s="8"/>
      <c r="GS386" s="8"/>
      <c r="GT386" s="8"/>
      <c r="HA386" s="8"/>
      <c r="HB386" s="8"/>
      <c r="HC386" s="8"/>
      <c r="HD386" s="8"/>
      <c r="HE386" s="8"/>
      <c r="HF386" s="8"/>
      <c r="HM386" s="8"/>
      <c r="HN386" s="8"/>
      <c r="HO386" s="8"/>
      <c r="HP386" s="8"/>
      <c r="HQ386" s="8"/>
      <c r="HR386" s="8"/>
      <c r="HY386" s="8"/>
      <c r="HZ386" s="8"/>
      <c r="IA386" s="8"/>
      <c r="IB386" s="8"/>
      <c r="IC386" s="8"/>
      <c r="ID386" s="8"/>
    </row>
    <row r="387" spans="1:238" ht="12.75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8"/>
      <c r="BF387" s="8"/>
      <c r="BM387" s="8"/>
      <c r="BN387" s="8"/>
      <c r="BO387" s="8"/>
      <c r="BP387" s="8"/>
      <c r="BQ387" s="8"/>
      <c r="BR387" s="8"/>
      <c r="BY387" s="8"/>
      <c r="BZ387" s="8"/>
      <c r="CA387" s="8"/>
      <c r="CB387" s="8"/>
      <c r="CC387" s="8"/>
      <c r="CD387" s="8"/>
      <c r="CK387" s="8"/>
      <c r="CL387" s="8"/>
      <c r="CM387" s="8"/>
      <c r="CN387" s="8"/>
      <c r="CO387" s="8"/>
      <c r="CP387" s="8"/>
      <c r="CW387" s="8"/>
      <c r="CX387" s="8"/>
      <c r="CY387" s="8"/>
      <c r="CZ387" s="8"/>
      <c r="DA387" s="8"/>
      <c r="DB387" s="8"/>
      <c r="DI387" s="8"/>
      <c r="DJ387" s="8"/>
      <c r="DK387" s="8"/>
      <c r="DL387" s="8"/>
      <c r="DM387" s="8"/>
      <c r="DN387" s="8"/>
      <c r="DU387" s="8"/>
      <c r="DV387" s="8"/>
      <c r="DW387" s="8"/>
      <c r="DX387" s="8"/>
      <c r="DY387" s="8"/>
      <c r="DZ387" s="8"/>
      <c r="EG387" s="8"/>
      <c r="EH387" s="8"/>
      <c r="EI387" s="8"/>
      <c r="EJ387" s="8"/>
      <c r="EK387" s="8"/>
      <c r="EL387" s="8"/>
      <c r="ES387" s="8"/>
      <c r="ET387" s="8"/>
      <c r="EU387" s="8"/>
      <c r="EV387" s="8"/>
      <c r="EW387" s="8"/>
      <c r="EX387" s="8"/>
      <c r="FE387" s="8"/>
      <c r="FF387" s="8"/>
      <c r="FG387" s="8"/>
      <c r="FH387" s="8"/>
      <c r="FI387" s="8"/>
      <c r="FJ387" s="8"/>
      <c r="FQ387" s="8"/>
      <c r="FR387" s="8"/>
      <c r="FS387" s="8"/>
      <c r="FT387" s="8"/>
      <c r="FU387" s="8"/>
      <c r="FV387" s="8"/>
      <c r="GC387" s="8"/>
      <c r="GD387" s="8"/>
      <c r="GE387" s="8"/>
      <c r="GF387" s="8"/>
      <c r="GG387" s="8"/>
      <c r="GH387" s="8"/>
      <c r="GO387" s="8"/>
      <c r="GP387" s="8"/>
      <c r="GQ387" s="8"/>
      <c r="GR387" s="8"/>
      <c r="GS387" s="8"/>
      <c r="GT387" s="8"/>
      <c r="HA387" s="8"/>
      <c r="HB387" s="8"/>
      <c r="HC387" s="8"/>
      <c r="HD387" s="8"/>
      <c r="HE387" s="8"/>
      <c r="HF387" s="8"/>
      <c r="HM387" s="8"/>
      <c r="HN387" s="8"/>
      <c r="HO387" s="8"/>
      <c r="HP387" s="8"/>
      <c r="HQ387" s="8"/>
      <c r="HR387" s="8"/>
      <c r="HY387" s="8"/>
      <c r="HZ387" s="8"/>
      <c r="IA387" s="8"/>
      <c r="IB387" s="8"/>
      <c r="IC387" s="8"/>
      <c r="ID387" s="8"/>
    </row>
    <row r="388" spans="1:238" ht="12.75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8"/>
      <c r="BF388" s="8"/>
      <c r="BM388" s="8"/>
      <c r="BN388" s="8"/>
      <c r="BO388" s="8"/>
      <c r="BP388" s="8"/>
      <c r="BQ388" s="8"/>
      <c r="BR388" s="8"/>
      <c r="BY388" s="8"/>
      <c r="BZ388" s="8"/>
      <c r="CA388" s="8"/>
      <c r="CB388" s="8"/>
      <c r="CC388" s="8"/>
      <c r="CD388" s="8"/>
      <c r="CK388" s="8"/>
      <c r="CL388" s="8"/>
      <c r="CM388" s="8"/>
      <c r="CN388" s="8"/>
      <c r="CO388" s="8"/>
      <c r="CP388" s="8"/>
      <c r="CW388" s="8"/>
      <c r="CX388" s="8"/>
      <c r="CY388" s="8"/>
      <c r="CZ388" s="8"/>
      <c r="DA388" s="8"/>
      <c r="DB388" s="8"/>
      <c r="DI388" s="8"/>
      <c r="DJ388" s="8"/>
      <c r="DK388" s="8"/>
      <c r="DL388" s="8"/>
      <c r="DM388" s="8"/>
      <c r="DN388" s="8"/>
      <c r="DU388" s="8"/>
      <c r="DV388" s="8"/>
      <c r="DW388" s="8"/>
      <c r="DX388" s="8"/>
      <c r="DY388" s="8"/>
      <c r="DZ388" s="8"/>
      <c r="EG388" s="8"/>
      <c r="EH388" s="8"/>
      <c r="EI388" s="8"/>
      <c r="EJ388" s="8"/>
      <c r="EK388" s="8"/>
      <c r="EL388" s="8"/>
      <c r="ES388" s="8"/>
      <c r="ET388" s="8"/>
      <c r="EU388" s="8"/>
      <c r="EV388" s="8"/>
      <c r="EW388" s="8"/>
      <c r="EX388" s="8"/>
      <c r="FE388" s="8"/>
      <c r="FF388" s="8"/>
      <c r="FG388" s="8"/>
      <c r="FH388" s="8"/>
      <c r="FI388" s="8"/>
      <c r="FJ388" s="8"/>
      <c r="FQ388" s="8"/>
      <c r="FR388" s="8"/>
      <c r="FS388" s="8"/>
      <c r="FT388" s="8"/>
      <c r="FU388" s="8"/>
      <c r="FV388" s="8"/>
      <c r="GC388" s="8"/>
      <c r="GD388" s="8"/>
      <c r="GE388" s="8"/>
      <c r="GF388" s="8"/>
      <c r="GG388" s="8"/>
      <c r="GH388" s="8"/>
      <c r="GO388" s="8"/>
      <c r="GP388" s="8"/>
      <c r="GQ388" s="8"/>
      <c r="GR388" s="8"/>
      <c r="GS388" s="8"/>
      <c r="GT388" s="8"/>
      <c r="HA388" s="8"/>
      <c r="HB388" s="8"/>
      <c r="HC388" s="8"/>
      <c r="HD388" s="8"/>
      <c r="HE388" s="8"/>
      <c r="HF388" s="8"/>
      <c r="HM388" s="8"/>
      <c r="HN388" s="8"/>
      <c r="HO388" s="8"/>
      <c r="HP388" s="8"/>
      <c r="HQ388" s="8"/>
      <c r="HR388" s="8"/>
      <c r="HY388" s="8"/>
      <c r="HZ388" s="8"/>
      <c r="IA388" s="8"/>
      <c r="IB388" s="8"/>
      <c r="IC388" s="8"/>
      <c r="ID388" s="8"/>
    </row>
    <row r="389" spans="1:238" ht="12.75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8"/>
      <c r="BF389" s="8"/>
      <c r="BM389" s="8"/>
      <c r="BN389" s="8"/>
      <c r="BO389" s="8"/>
      <c r="BP389" s="8"/>
      <c r="BQ389" s="8"/>
      <c r="BR389" s="8"/>
      <c r="BY389" s="8"/>
      <c r="BZ389" s="8"/>
      <c r="CA389" s="8"/>
      <c r="CB389" s="8"/>
      <c r="CC389" s="8"/>
      <c r="CD389" s="8"/>
      <c r="CK389" s="8"/>
      <c r="CL389" s="8"/>
      <c r="CM389" s="8"/>
      <c r="CN389" s="8"/>
      <c r="CO389" s="8"/>
      <c r="CP389" s="8"/>
      <c r="CW389" s="8"/>
      <c r="CX389" s="8"/>
      <c r="CY389" s="8"/>
      <c r="CZ389" s="8"/>
      <c r="DA389" s="8"/>
      <c r="DB389" s="8"/>
      <c r="DI389" s="8"/>
      <c r="DJ389" s="8"/>
      <c r="DK389" s="8"/>
      <c r="DL389" s="8"/>
      <c r="DM389" s="8"/>
      <c r="DN389" s="8"/>
      <c r="DU389" s="8"/>
      <c r="DV389" s="8"/>
      <c r="DW389" s="8"/>
      <c r="DX389" s="8"/>
      <c r="DY389" s="8"/>
      <c r="DZ389" s="8"/>
      <c r="EG389" s="8"/>
      <c r="EH389" s="8"/>
      <c r="EI389" s="8"/>
      <c r="EJ389" s="8"/>
      <c r="EK389" s="8"/>
      <c r="EL389" s="8"/>
      <c r="ES389" s="8"/>
      <c r="ET389" s="8"/>
      <c r="EU389" s="8"/>
      <c r="EV389" s="8"/>
      <c r="EW389" s="8"/>
      <c r="EX389" s="8"/>
      <c r="FE389" s="8"/>
      <c r="FF389" s="8"/>
      <c r="FG389" s="8"/>
      <c r="FH389" s="8"/>
      <c r="FI389" s="8"/>
      <c r="FJ389" s="8"/>
      <c r="FQ389" s="8"/>
      <c r="FR389" s="8"/>
      <c r="FS389" s="8"/>
      <c r="FT389" s="8"/>
      <c r="FU389" s="8"/>
      <c r="FV389" s="8"/>
      <c r="GC389" s="8"/>
      <c r="GD389" s="8"/>
      <c r="GE389" s="8"/>
      <c r="GF389" s="8"/>
      <c r="GG389" s="8"/>
      <c r="GH389" s="8"/>
      <c r="GO389" s="8"/>
      <c r="GP389" s="8"/>
      <c r="GQ389" s="8"/>
      <c r="GR389" s="8"/>
      <c r="GS389" s="8"/>
      <c r="GT389" s="8"/>
      <c r="HA389" s="8"/>
      <c r="HB389" s="8"/>
      <c r="HC389" s="8"/>
      <c r="HD389" s="8"/>
      <c r="HE389" s="8"/>
      <c r="HF389" s="8"/>
      <c r="HM389" s="8"/>
      <c r="HN389" s="8"/>
      <c r="HO389" s="8"/>
      <c r="HP389" s="8"/>
      <c r="HQ389" s="8"/>
      <c r="HR389" s="8"/>
      <c r="HY389" s="8"/>
      <c r="HZ389" s="8"/>
      <c r="IA389" s="8"/>
      <c r="IB389" s="8"/>
      <c r="IC389" s="8"/>
      <c r="ID389" s="8"/>
    </row>
    <row r="390" spans="1:238" ht="12.75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8"/>
      <c r="BF390" s="8"/>
      <c r="BM390" s="8"/>
      <c r="BN390" s="8"/>
      <c r="BO390" s="8"/>
      <c r="BP390" s="8"/>
      <c r="BQ390" s="8"/>
      <c r="BR390" s="8"/>
      <c r="BY390" s="8"/>
      <c r="BZ390" s="8"/>
      <c r="CA390" s="8"/>
      <c r="CB390" s="8"/>
      <c r="CC390" s="8"/>
      <c r="CD390" s="8"/>
      <c r="CK390" s="8"/>
      <c r="CL390" s="8"/>
      <c r="CM390" s="8"/>
      <c r="CN390" s="8"/>
      <c r="CO390" s="8"/>
      <c r="CP390" s="8"/>
      <c r="CW390" s="8"/>
      <c r="CX390" s="8"/>
      <c r="CY390" s="8"/>
      <c r="CZ390" s="8"/>
      <c r="DA390" s="8"/>
      <c r="DB390" s="8"/>
      <c r="DI390" s="8"/>
      <c r="DJ390" s="8"/>
      <c r="DK390" s="8"/>
      <c r="DL390" s="8"/>
      <c r="DM390" s="8"/>
      <c r="DN390" s="8"/>
      <c r="DU390" s="8"/>
      <c r="DV390" s="8"/>
      <c r="DW390" s="8"/>
      <c r="DX390" s="8"/>
      <c r="DY390" s="8"/>
      <c r="DZ390" s="8"/>
      <c r="EG390" s="8"/>
      <c r="EH390" s="8"/>
      <c r="EI390" s="8"/>
      <c r="EJ390" s="8"/>
      <c r="EK390" s="8"/>
      <c r="EL390" s="8"/>
      <c r="ES390" s="8"/>
      <c r="ET390" s="8"/>
      <c r="EU390" s="8"/>
      <c r="EV390" s="8"/>
      <c r="EW390" s="8"/>
      <c r="EX390" s="8"/>
      <c r="FE390" s="8"/>
      <c r="FF390" s="8"/>
      <c r="FG390" s="8"/>
      <c r="FH390" s="8"/>
      <c r="FI390" s="8"/>
      <c r="FJ390" s="8"/>
      <c r="FQ390" s="8"/>
      <c r="FR390" s="8"/>
      <c r="FS390" s="8"/>
      <c r="FT390" s="8"/>
      <c r="FU390" s="8"/>
      <c r="FV390" s="8"/>
      <c r="GC390" s="8"/>
      <c r="GD390" s="8"/>
      <c r="GE390" s="8"/>
      <c r="GF390" s="8"/>
      <c r="GG390" s="8"/>
      <c r="GH390" s="8"/>
      <c r="GO390" s="8"/>
      <c r="GP390" s="8"/>
      <c r="GQ390" s="8"/>
      <c r="GR390" s="8"/>
      <c r="GS390" s="8"/>
      <c r="GT390" s="8"/>
      <c r="HA390" s="8"/>
      <c r="HB390" s="8"/>
      <c r="HC390" s="8"/>
      <c r="HD390" s="8"/>
      <c r="HE390" s="8"/>
      <c r="HF390" s="8"/>
      <c r="HM390" s="8"/>
      <c r="HN390" s="8"/>
      <c r="HO390" s="8"/>
      <c r="HP390" s="8"/>
      <c r="HQ390" s="8"/>
      <c r="HR390" s="8"/>
      <c r="HY390" s="8"/>
      <c r="HZ390" s="8"/>
      <c r="IA390" s="8"/>
      <c r="IB390" s="8"/>
      <c r="IC390" s="8"/>
      <c r="ID390" s="8"/>
    </row>
    <row r="391" spans="1:238" ht="12.75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8"/>
      <c r="BF391" s="8"/>
      <c r="BM391" s="8"/>
      <c r="BN391" s="8"/>
      <c r="BO391" s="8"/>
      <c r="BP391" s="8"/>
      <c r="BQ391" s="8"/>
      <c r="BR391" s="8"/>
      <c r="BY391" s="8"/>
      <c r="BZ391" s="8"/>
      <c r="CA391" s="8"/>
      <c r="CB391" s="8"/>
      <c r="CC391" s="8"/>
      <c r="CD391" s="8"/>
      <c r="CK391" s="8"/>
      <c r="CL391" s="8"/>
      <c r="CM391" s="8"/>
      <c r="CN391" s="8"/>
      <c r="CO391" s="8"/>
      <c r="CP391" s="8"/>
      <c r="CW391" s="8"/>
      <c r="CX391" s="8"/>
      <c r="CY391" s="8"/>
      <c r="CZ391" s="8"/>
      <c r="DA391" s="8"/>
      <c r="DB391" s="8"/>
      <c r="DI391" s="8"/>
      <c r="DJ391" s="8"/>
      <c r="DK391" s="8"/>
      <c r="DL391" s="8"/>
      <c r="DM391" s="8"/>
      <c r="DN391" s="8"/>
      <c r="DU391" s="8"/>
      <c r="DV391" s="8"/>
      <c r="DW391" s="8"/>
      <c r="DX391" s="8"/>
      <c r="DY391" s="8"/>
      <c r="DZ391" s="8"/>
      <c r="EG391" s="8"/>
      <c r="EH391" s="8"/>
      <c r="EI391" s="8"/>
      <c r="EJ391" s="8"/>
      <c r="EK391" s="8"/>
      <c r="EL391" s="8"/>
      <c r="ES391" s="8"/>
      <c r="ET391" s="8"/>
      <c r="EU391" s="8"/>
      <c r="EV391" s="8"/>
      <c r="EW391" s="8"/>
      <c r="EX391" s="8"/>
      <c r="FE391" s="8"/>
      <c r="FF391" s="8"/>
      <c r="FG391" s="8"/>
      <c r="FH391" s="8"/>
      <c r="FI391" s="8"/>
      <c r="FJ391" s="8"/>
      <c r="FQ391" s="8"/>
      <c r="FR391" s="8"/>
      <c r="FS391" s="8"/>
      <c r="FT391" s="8"/>
      <c r="FU391" s="8"/>
      <c r="FV391" s="8"/>
      <c r="GC391" s="8"/>
      <c r="GD391" s="8"/>
      <c r="GE391" s="8"/>
      <c r="GF391" s="8"/>
      <c r="GG391" s="8"/>
      <c r="GH391" s="8"/>
      <c r="GO391" s="8"/>
      <c r="GP391" s="8"/>
      <c r="GQ391" s="8"/>
      <c r="GR391" s="8"/>
      <c r="GS391" s="8"/>
      <c r="GT391" s="8"/>
      <c r="HA391" s="8"/>
      <c r="HB391" s="8"/>
      <c r="HC391" s="8"/>
      <c r="HD391" s="8"/>
      <c r="HE391" s="8"/>
      <c r="HF391" s="8"/>
      <c r="HM391" s="8"/>
      <c r="HN391" s="8"/>
      <c r="HO391" s="8"/>
      <c r="HP391" s="8"/>
      <c r="HQ391" s="8"/>
      <c r="HR391" s="8"/>
      <c r="HY391" s="8"/>
      <c r="HZ391" s="8"/>
      <c r="IA391" s="8"/>
      <c r="IB391" s="8"/>
      <c r="IC391" s="8"/>
      <c r="ID391" s="8"/>
    </row>
    <row r="392" spans="1:238" ht="12.75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8"/>
      <c r="BF392" s="8"/>
      <c r="BM392" s="8"/>
      <c r="BN392" s="8"/>
      <c r="BO392" s="8"/>
      <c r="BP392" s="8"/>
      <c r="BQ392" s="8"/>
      <c r="BR392" s="8"/>
      <c r="BY392" s="8"/>
      <c r="BZ392" s="8"/>
      <c r="CA392" s="8"/>
      <c r="CB392" s="8"/>
      <c r="CC392" s="8"/>
      <c r="CD392" s="8"/>
      <c r="CK392" s="8"/>
      <c r="CL392" s="8"/>
      <c r="CM392" s="8"/>
      <c r="CN392" s="8"/>
      <c r="CO392" s="8"/>
      <c r="CP392" s="8"/>
      <c r="CW392" s="8"/>
      <c r="CX392" s="8"/>
      <c r="CY392" s="8"/>
      <c r="CZ392" s="8"/>
      <c r="DA392" s="8"/>
      <c r="DB392" s="8"/>
      <c r="DI392" s="8"/>
      <c r="DJ392" s="8"/>
      <c r="DK392" s="8"/>
      <c r="DL392" s="8"/>
      <c r="DM392" s="8"/>
      <c r="DN392" s="8"/>
      <c r="DU392" s="8"/>
      <c r="DV392" s="8"/>
      <c r="DW392" s="8"/>
      <c r="DX392" s="8"/>
      <c r="DY392" s="8"/>
      <c r="DZ392" s="8"/>
      <c r="EG392" s="8"/>
      <c r="EH392" s="8"/>
      <c r="EI392" s="8"/>
      <c r="EJ392" s="8"/>
      <c r="EK392" s="8"/>
      <c r="EL392" s="8"/>
      <c r="ES392" s="8"/>
      <c r="ET392" s="8"/>
      <c r="EU392" s="8"/>
      <c r="EV392" s="8"/>
      <c r="EW392" s="8"/>
      <c r="EX392" s="8"/>
      <c r="FE392" s="8"/>
      <c r="FF392" s="8"/>
      <c r="FG392" s="8"/>
      <c r="FH392" s="8"/>
      <c r="FI392" s="8"/>
      <c r="FJ392" s="8"/>
      <c r="FQ392" s="8"/>
      <c r="FR392" s="8"/>
      <c r="FS392" s="8"/>
      <c r="FT392" s="8"/>
      <c r="FU392" s="8"/>
      <c r="FV392" s="8"/>
      <c r="GC392" s="8"/>
      <c r="GD392" s="8"/>
      <c r="GE392" s="8"/>
      <c r="GF392" s="8"/>
      <c r="GG392" s="8"/>
      <c r="GH392" s="8"/>
      <c r="GO392" s="8"/>
      <c r="GP392" s="8"/>
      <c r="GQ392" s="8"/>
      <c r="GR392" s="8"/>
      <c r="GS392" s="8"/>
      <c r="GT392" s="8"/>
      <c r="HA392" s="8"/>
      <c r="HB392" s="8"/>
      <c r="HC392" s="8"/>
      <c r="HD392" s="8"/>
      <c r="HE392" s="8"/>
      <c r="HF392" s="8"/>
      <c r="HM392" s="8"/>
      <c r="HN392" s="8"/>
      <c r="HO392" s="8"/>
      <c r="HP392" s="8"/>
      <c r="HQ392" s="8"/>
      <c r="HR392" s="8"/>
      <c r="HY392" s="8"/>
      <c r="HZ392" s="8"/>
      <c r="IA392" s="8"/>
      <c r="IB392" s="8"/>
      <c r="IC392" s="8"/>
      <c r="ID392" s="8"/>
    </row>
    <row r="393" spans="1:238" ht="12.75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8"/>
      <c r="BF393" s="8"/>
      <c r="BM393" s="8"/>
      <c r="BN393" s="8"/>
      <c r="BO393" s="8"/>
      <c r="BP393" s="8"/>
      <c r="BQ393" s="8"/>
      <c r="BR393" s="8"/>
      <c r="BY393" s="8"/>
      <c r="BZ393" s="8"/>
      <c r="CA393" s="8"/>
      <c r="CB393" s="8"/>
      <c r="CC393" s="8"/>
      <c r="CD393" s="8"/>
      <c r="CK393" s="8"/>
      <c r="CL393" s="8"/>
      <c r="CM393" s="8"/>
      <c r="CN393" s="8"/>
      <c r="CO393" s="8"/>
      <c r="CP393" s="8"/>
      <c r="CW393" s="8"/>
      <c r="CX393" s="8"/>
      <c r="CY393" s="8"/>
      <c r="CZ393" s="8"/>
      <c r="DA393" s="8"/>
      <c r="DB393" s="8"/>
      <c r="DI393" s="8"/>
      <c r="DJ393" s="8"/>
      <c r="DK393" s="8"/>
      <c r="DL393" s="8"/>
      <c r="DM393" s="8"/>
      <c r="DN393" s="8"/>
      <c r="DU393" s="8"/>
      <c r="DV393" s="8"/>
      <c r="DW393" s="8"/>
      <c r="DX393" s="8"/>
      <c r="DY393" s="8"/>
      <c r="DZ393" s="8"/>
      <c r="EG393" s="8"/>
      <c r="EH393" s="8"/>
      <c r="EI393" s="8"/>
      <c r="EJ393" s="8"/>
      <c r="EK393" s="8"/>
      <c r="EL393" s="8"/>
      <c r="ES393" s="8"/>
      <c r="ET393" s="8"/>
      <c r="EU393" s="8"/>
      <c r="EV393" s="8"/>
      <c r="EW393" s="8"/>
      <c r="EX393" s="8"/>
      <c r="FE393" s="8"/>
      <c r="FF393" s="8"/>
      <c r="FG393" s="8"/>
      <c r="FH393" s="8"/>
      <c r="FI393" s="8"/>
      <c r="FJ393" s="8"/>
      <c r="FQ393" s="8"/>
      <c r="FR393" s="8"/>
      <c r="FS393" s="8"/>
      <c r="FT393" s="8"/>
      <c r="FU393" s="8"/>
      <c r="FV393" s="8"/>
      <c r="GC393" s="8"/>
      <c r="GD393" s="8"/>
      <c r="GE393" s="8"/>
      <c r="GF393" s="8"/>
      <c r="GG393" s="8"/>
      <c r="GH393" s="8"/>
      <c r="GO393" s="8"/>
      <c r="GP393" s="8"/>
      <c r="GQ393" s="8"/>
      <c r="GR393" s="8"/>
      <c r="GS393" s="8"/>
      <c r="GT393" s="8"/>
      <c r="HA393" s="8"/>
      <c r="HB393" s="8"/>
      <c r="HC393" s="8"/>
      <c r="HD393" s="8"/>
      <c r="HE393" s="8"/>
      <c r="HF393" s="8"/>
      <c r="HM393" s="8"/>
      <c r="HN393" s="8"/>
      <c r="HO393" s="8"/>
      <c r="HP393" s="8"/>
      <c r="HQ393" s="8"/>
      <c r="HR393" s="8"/>
      <c r="HY393" s="8"/>
      <c r="HZ393" s="8"/>
      <c r="IA393" s="8"/>
      <c r="IB393" s="8"/>
      <c r="IC393" s="8"/>
      <c r="ID393" s="8"/>
    </row>
    <row r="394" spans="1:238" ht="12.75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8"/>
      <c r="BF394" s="8"/>
      <c r="BM394" s="8"/>
      <c r="BN394" s="8"/>
      <c r="BO394" s="8"/>
      <c r="BP394" s="8"/>
      <c r="BQ394" s="8"/>
      <c r="BR394" s="8"/>
      <c r="BY394" s="8"/>
      <c r="BZ394" s="8"/>
      <c r="CA394" s="8"/>
      <c r="CB394" s="8"/>
      <c r="CC394" s="8"/>
      <c r="CD394" s="8"/>
      <c r="CK394" s="8"/>
      <c r="CL394" s="8"/>
      <c r="CM394" s="8"/>
      <c r="CN394" s="8"/>
      <c r="CO394" s="8"/>
      <c r="CP394" s="8"/>
      <c r="CW394" s="8"/>
      <c r="CX394" s="8"/>
      <c r="CY394" s="8"/>
      <c r="CZ394" s="8"/>
      <c r="DA394" s="8"/>
      <c r="DB394" s="8"/>
      <c r="DI394" s="8"/>
      <c r="DJ394" s="8"/>
      <c r="DK394" s="8"/>
      <c r="DL394" s="8"/>
      <c r="DM394" s="8"/>
      <c r="DN394" s="8"/>
      <c r="DU394" s="8"/>
      <c r="DV394" s="8"/>
      <c r="DW394" s="8"/>
      <c r="DX394" s="8"/>
      <c r="DY394" s="8"/>
      <c r="DZ394" s="8"/>
      <c r="EG394" s="8"/>
      <c r="EH394" s="8"/>
      <c r="EI394" s="8"/>
      <c r="EJ394" s="8"/>
      <c r="EK394" s="8"/>
      <c r="EL394" s="8"/>
      <c r="ES394" s="8"/>
      <c r="ET394" s="8"/>
      <c r="EU394" s="8"/>
      <c r="EV394" s="8"/>
      <c r="EW394" s="8"/>
      <c r="EX394" s="8"/>
      <c r="FE394" s="8"/>
      <c r="FF394" s="8"/>
      <c r="FG394" s="8"/>
      <c r="FH394" s="8"/>
      <c r="FI394" s="8"/>
      <c r="FJ394" s="8"/>
      <c r="FQ394" s="8"/>
      <c r="FR394" s="8"/>
      <c r="FS394" s="8"/>
      <c r="FT394" s="8"/>
      <c r="FU394" s="8"/>
      <c r="FV394" s="8"/>
      <c r="GC394" s="8"/>
      <c r="GD394" s="8"/>
      <c r="GE394" s="8"/>
      <c r="GF394" s="8"/>
      <c r="GG394" s="8"/>
      <c r="GH394" s="8"/>
      <c r="GO394" s="8"/>
      <c r="GP394" s="8"/>
      <c r="GQ394" s="8"/>
      <c r="GR394" s="8"/>
      <c r="GS394" s="8"/>
      <c r="GT394" s="8"/>
      <c r="HA394" s="8"/>
      <c r="HB394" s="8"/>
      <c r="HC394" s="8"/>
      <c r="HD394" s="8"/>
      <c r="HE394" s="8"/>
      <c r="HF394" s="8"/>
      <c r="HM394" s="8"/>
      <c r="HN394" s="8"/>
      <c r="HO394" s="8"/>
      <c r="HP394" s="8"/>
      <c r="HQ394" s="8"/>
      <c r="HR394" s="8"/>
      <c r="HY394" s="8"/>
      <c r="HZ394" s="8"/>
      <c r="IA394" s="8"/>
      <c r="IB394" s="8"/>
      <c r="IC394" s="8"/>
      <c r="ID394" s="8"/>
    </row>
    <row r="395" spans="1:238" ht="12.75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8"/>
      <c r="BF395" s="8"/>
      <c r="BM395" s="8"/>
      <c r="BN395" s="8"/>
      <c r="BO395" s="8"/>
      <c r="BP395" s="8"/>
      <c r="BQ395" s="8"/>
      <c r="BR395" s="8"/>
      <c r="BY395" s="8"/>
      <c r="BZ395" s="8"/>
      <c r="CA395" s="8"/>
      <c r="CB395" s="8"/>
      <c r="CC395" s="8"/>
      <c r="CD395" s="8"/>
      <c r="CK395" s="8"/>
      <c r="CL395" s="8"/>
      <c r="CM395" s="8"/>
      <c r="CN395" s="8"/>
      <c r="CO395" s="8"/>
      <c r="CP395" s="8"/>
      <c r="CW395" s="8"/>
      <c r="CX395" s="8"/>
      <c r="CY395" s="8"/>
      <c r="CZ395" s="8"/>
      <c r="DA395" s="8"/>
      <c r="DB395" s="8"/>
      <c r="DI395" s="8"/>
      <c r="DJ395" s="8"/>
      <c r="DK395" s="8"/>
      <c r="DL395" s="8"/>
      <c r="DM395" s="8"/>
      <c r="DN395" s="8"/>
      <c r="DU395" s="8"/>
      <c r="DV395" s="8"/>
      <c r="DW395" s="8"/>
      <c r="DX395" s="8"/>
      <c r="DY395" s="8"/>
      <c r="DZ395" s="8"/>
      <c r="EG395" s="8"/>
      <c r="EH395" s="8"/>
      <c r="EI395" s="8"/>
      <c r="EJ395" s="8"/>
      <c r="EK395" s="8"/>
      <c r="EL395" s="8"/>
      <c r="ES395" s="8"/>
      <c r="ET395" s="8"/>
      <c r="EU395" s="8"/>
      <c r="EV395" s="8"/>
      <c r="EW395" s="8"/>
      <c r="EX395" s="8"/>
      <c r="FE395" s="8"/>
      <c r="FF395" s="8"/>
      <c r="FG395" s="8"/>
      <c r="FH395" s="8"/>
      <c r="FI395" s="8"/>
      <c r="FJ395" s="8"/>
      <c r="FQ395" s="8"/>
      <c r="FR395" s="8"/>
      <c r="FS395" s="8"/>
      <c r="FT395" s="8"/>
      <c r="FU395" s="8"/>
      <c r="FV395" s="8"/>
      <c r="GC395" s="8"/>
      <c r="GD395" s="8"/>
      <c r="GE395" s="8"/>
      <c r="GF395" s="8"/>
      <c r="GG395" s="8"/>
      <c r="GH395" s="8"/>
      <c r="GO395" s="8"/>
      <c r="GP395" s="8"/>
      <c r="GQ395" s="8"/>
      <c r="GR395" s="8"/>
      <c r="GS395" s="8"/>
      <c r="GT395" s="8"/>
      <c r="HA395" s="8"/>
      <c r="HB395" s="8"/>
      <c r="HC395" s="8"/>
      <c r="HD395" s="8"/>
      <c r="HE395" s="8"/>
      <c r="HF395" s="8"/>
      <c r="HM395" s="8"/>
      <c r="HN395" s="8"/>
      <c r="HO395" s="8"/>
      <c r="HP395" s="8"/>
      <c r="HQ395" s="8"/>
      <c r="HR395" s="8"/>
      <c r="HY395" s="8"/>
      <c r="HZ395" s="8"/>
      <c r="IA395" s="8"/>
      <c r="IB395" s="8"/>
      <c r="IC395" s="8"/>
      <c r="ID395" s="8"/>
    </row>
    <row r="396" spans="1:238" ht="12.75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8"/>
      <c r="BF396" s="8"/>
      <c r="BM396" s="8"/>
      <c r="BN396" s="8"/>
      <c r="BO396" s="8"/>
      <c r="BP396" s="8"/>
      <c r="BQ396" s="8"/>
      <c r="BR396" s="8"/>
      <c r="BY396" s="8"/>
      <c r="BZ396" s="8"/>
      <c r="CA396" s="8"/>
      <c r="CB396" s="8"/>
      <c r="CC396" s="8"/>
      <c r="CD396" s="8"/>
      <c r="CK396" s="8"/>
      <c r="CL396" s="8"/>
      <c r="CM396" s="8"/>
      <c r="CN396" s="8"/>
      <c r="CO396" s="8"/>
      <c r="CP396" s="8"/>
      <c r="CW396" s="8"/>
      <c r="CX396" s="8"/>
      <c r="CY396" s="8"/>
      <c r="CZ396" s="8"/>
      <c r="DA396" s="8"/>
      <c r="DB396" s="8"/>
      <c r="DI396" s="8"/>
      <c r="DJ396" s="8"/>
      <c r="DK396" s="8"/>
      <c r="DL396" s="8"/>
      <c r="DM396" s="8"/>
      <c r="DN396" s="8"/>
      <c r="DU396" s="8"/>
      <c r="DV396" s="8"/>
      <c r="DW396" s="8"/>
      <c r="DX396" s="8"/>
      <c r="DY396" s="8"/>
      <c r="DZ396" s="8"/>
      <c r="EG396" s="8"/>
      <c r="EH396" s="8"/>
      <c r="EI396" s="8"/>
      <c r="EJ396" s="8"/>
      <c r="EK396" s="8"/>
      <c r="EL396" s="8"/>
      <c r="ES396" s="8"/>
      <c r="ET396" s="8"/>
      <c r="EU396" s="8"/>
      <c r="EV396" s="8"/>
      <c r="EW396" s="8"/>
      <c r="EX396" s="8"/>
      <c r="FE396" s="8"/>
      <c r="FF396" s="8"/>
      <c r="FG396" s="8"/>
      <c r="FH396" s="8"/>
      <c r="FI396" s="8"/>
      <c r="FJ396" s="8"/>
      <c r="FQ396" s="8"/>
      <c r="FR396" s="8"/>
      <c r="FS396" s="8"/>
      <c r="FT396" s="8"/>
      <c r="FU396" s="8"/>
      <c r="FV396" s="8"/>
      <c r="GC396" s="8"/>
      <c r="GD396" s="8"/>
      <c r="GE396" s="8"/>
      <c r="GF396" s="8"/>
      <c r="GG396" s="8"/>
      <c r="GH396" s="8"/>
      <c r="GO396" s="8"/>
      <c r="GP396" s="8"/>
      <c r="GQ396" s="8"/>
      <c r="GR396" s="8"/>
      <c r="GS396" s="8"/>
      <c r="GT396" s="8"/>
      <c r="HA396" s="8"/>
      <c r="HB396" s="8"/>
      <c r="HC396" s="8"/>
      <c r="HD396" s="8"/>
      <c r="HE396" s="8"/>
      <c r="HF396" s="8"/>
      <c r="HM396" s="8"/>
      <c r="HN396" s="8"/>
      <c r="HO396" s="8"/>
      <c r="HP396" s="8"/>
      <c r="HQ396" s="8"/>
      <c r="HR396" s="8"/>
      <c r="HY396" s="8"/>
      <c r="HZ396" s="8"/>
      <c r="IA396" s="8"/>
      <c r="IB396" s="8"/>
      <c r="IC396" s="8"/>
      <c r="ID396" s="8"/>
    </row>
    <row r="397" spans="1:238" ht="12.75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8"/>
      <c r="BF397" s="8"/>
      <c r="BM397" s="8"/>
      <c r="BN397" s="8"/>
      <c r="BO397" s="8"/>
      <c r="BP397" s="8"/>
      <c r="BQ397" s="8"/>
      <c r="BR397" s="8"/>
      <c r="BY397" s="8"/>
      <c r="BZ397" s="8"/>
      <c r="CA397" s="8"/>
      <c r="CB397" s="8"/>
      <c r="CC397" s="8"/>
      <c r="CD397" s="8"/>
      <c r="CK397" s="8"/>
      <c r="CL397" s="8"/>
      <c r="CM397" s="8"/>
      <c r="CN397" s="8"/>
      <c r="CO397" s="8"/>
      <c r="CP397" s="8"/>
      <c r="CW397" s="8"/>
      <c r="CX397" s="8"/>
      <c r="CY397" s="8"/>
      <c r="CZ397" s="8"/>
      <c r="DA397" s="8"/>
      <c r="DB397" s="8"/>
      <c r="DI397" s="8"/>
      <c r="DJ397" s="8"/>
      <c r="DK397" s="8"/>
      <c r="DL397" s="8"/>
      <c r="DM397" s="8"/>
      <c r="DN397" s="8"/>
      <c r="DU397" s="8"/>
      <c r="DV397" s="8"/>
      <c r="DW397" s="8"/>
      <c r="DX397" s="8"/>
      <c r="DY397" s="8"/>
      <c r="DZ397" s="8"/>
      <c r="EG397" s="8"/>
      <c r="EH397" s="8"/>
      <c r="EI397" s="8"/>
      <c r="EJ397" s="8"/>
      <c r="EK397" s="8"/>
      <c r="EL397" s="8"/>
      <c r="ES397" s="8"/>
      <c r="ET397" s="8"/>
      <c r="EU397" s="8"/>
      <c r="EV397" s="8"/>
      <c r="EW397" s="8"/>
      <c r="EX397" s="8"/>
      <c r="FE397" s="8"/>
      <c r="FF397" s="8"/>
      <c r="FG397" s="8"/>
      <c r="FH397" s="8"/>
      <c r="FI397" s="8"/>
      <c r="FJ397" s="8"/>
      <c r="FQ397" s="8"/>
      <c r="FR397" s="8"/>
      <c r="FS397" s="8"/>
      <c r="FT397" s="8"/>
      <c r="FU397" s="8"/>
      <c r="FV397" s="8"/>
      <c r="GC397" s="8"/>
      <c r="GD397" s="8"/>
      <c r="GE397" s="8"/>
      <c r="GF397" s="8"/>
      <c r="GG397" s="8"/>
      <c r="GH397" s="8"/>
      <c r="GO397" s="8"/>
      <c r="GP397" s="8"/>
      <c r="GQ397" s="8"/>
      <c r="GR397" s="8"/>
      <c r="GS397" s="8"/>
      <c r="GT397" s="8"/>
      <c r="HA397" s="8"/>
      <c r="HB397" s="8"/>
      <c r="HC397" s="8"/>
      <c r="HD397" s="8"/>
      <c r="HE397" s="8"/>
      <c r="HF397" s="8"/>
      <c r="HM397" s="8"/>
      <c r="HN397" s="8"/>
      <c r="HO397" s="8"/>
      <c r="HP397" s="8"/>
      <c r="HQ397" s="8"/>
      <c r="HR397" s="8"/>
      <c r="HY397" s="8"/>
      <c r="HZ397" s="8"/>
      <c r="IA397" s="8"/>
      <c r="IB397" s="8"/>
      <c r="IC397" s="8"/>
      <c r="ID397" s="8"/>
    </row>
    <row r="398" spans="1:238" ht="12.75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8"/>
      <c r="BF398" s="8"/>
      <c r="BM398" s="8"/>
      <c r="BN398" s="8"/>
      <c r="BO398" s="8"/>
      <c r="BP398" s="8"/>
      <c r="BQ398" s="8"/>
      <c r="BR398" s="8"/>
      <c r="BY398" s="8"/>
      <c r="BZ398" s="8"/>
      <c r="CA398" s="8"/>
      <c r="CB398" s="8"/>
      <c r="CC398" s="8"/>
      <c r="CD398" s="8"/>
      <c r="CK398" s="8"/>
      <c r="CL398" s="8"/>
      <c r="CM398" s="8"/>
      <c r="CN398" s="8"/>
      <c r="CO398" s="8"/>
      <c r="CP398" s="8"/>
      <c r="CW398" s="8"/>
      <c r="CX398" s="8"/>
      <c r="CY398" s="8"/>
      <c r="CZ398" s="8"/>
      <c r="DA398" s="8"/>
      <c r="DB398" s="8"/>
      <c r="DI398" s="8"/>
      <c r="DJ398" s="8"/>
      <c r="DK398" s="8"/>
      <c r="DL398" s="8"/>
      <c r="DM398" s="8"/>
      <c r="DN398" s="8"/>
      <c r="DU398" s="8"/>
      <c r="DV398" s="8"/>
      <c r="DW398" s="8"/>
      <c r="DX398" s="8"/>
      <c r="DY398" s="8"/>
      <c r="DZ398" s="8"/>
      <c r="EG398" s="8"/>
      <c r="EH398" s="8"/>
      <c r="EI398" s="8"/>
      <c r="EJ398" s="8"/>
      <c r="EK398" s="8"/>
      <c r="EL398" s="8"/>
      <c r="ES398" s="8"/>
      <c r="ET398" s="8"/>
      <c r="EU398" s="8"/>
      <c r="EV398" s="8"/>
      <c r="EW398" s="8"/>
      <c r="EX398" s="8"/>
      <c r="FE398" s="8"/>
      <c r="FF398" s="8"/>
      <c r="FG398" s="8"/>
      <c r="FH398" s="8"/>
      <c r="FI398" s="8"/>
      <c r="FJ398" s="8"/>
      <c r="FQ398" s="8"/>
      <c r="FR398" s="8"/>
      <c r="FS398" s="8"/>
      <c r="FT398" s="8"/>
      <c r="FU398" s="8"/>
      <c r="FV398" s="8"/>
      <c r="GC398" s="8"/>
      <c r="GD398" s="8"/>
      <c r="GE398" s="8"/>
      <c r="GF398" s="8"/>
      <c r="GG398" s="8"/>
      <c r="GH398" s="8"/>
      <c r="GO398" s="8"/>
      <c r="GP398" s="8"/>
      <c r="GQ398" s="8"/>
      <c r="GR398" s="8"/>
      <c r="GS398" s="8"/>
      <c r="GT398" s="8"/>
      <c r="HA398" s="8"/>
      <c r="HB398" s="8"/>
      <c r="HC398" s="8"/>
      <c r="HD398" s="8"/>
      <c r="HE398" s="8"/>
      <c r="HF398" s="8"/>
      <c r="HM398" s="8"/>
      <c r="HN398" s="8"/>
      <c r="HO398" s="8"/>
      <c r="HP398" s="8"/>
      <c r="HQ398" s="8"/>
      <c r="HR398" s="8"/>
      <c r="HY398" s="8"/>
      <c r="HZ398" s="8"/>
      <c r="IA398" s="8"/>
      <c r="IB398" s="8"/>
      <c r="IC398" s="8"/>
      <c r="ID398" s="8"/>
    </row>
    <row r="399" spans="1:238" ht="12.75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8"/>
      <c r="BF399" s="8"/>
      <c r="BM399" s="8"/>
      <c r="BN399" s="8"/>
      <c r="BO399" s="8"/>
      <c r="BP399" s="8"/>
      <c r="BQ399" s="8"/>
      <c r="BR399" s="8"/>
      <c r="BY399" s="8"/>
      <c r="BZ399" s="8"/>
      <c r="CA399" s="8"/>
      <c r="CB399" s="8"/>
      <c r="CC399" s="8"/>
      <c r="CD399" s="8"/>
      <c r="CK399" s="8"/>
      <c r="CL399" s="8"/>
      <c r="CM399" s="8"/>
      <c r="CN399" s="8"/>
      <c r="CO399" s="8"/>
      <c r="CP399" s="8"/>
      <c r="CW399" s="8"/>
      <c r="CX399" s="8"/>
      <c r="CY399" s="8"/>
      <c r="CZ399" s="8"/>
      <c r="DA399" s="8"/>
      <c r="DB399" s="8"/>
      <c r="DI399" s="8"/>
      <c r="DJ399" s="8"/>
      <c r="DK399" s="8"/>
      <c r="DL399" s="8"/>
      <c r="DM399" s="8"/>
      <c r="DN399" s="8"/>
      <c r="DU399" s="8"/>
      <c r="DV399" s="8"/>
      <c r="DW399" s="8"/>
      <c r="DX399" s="8"/>
      <c r="DY399" s="8"/>
      <c r="DZ399" s="8"/>
      <c r="EG399" s="8"/>
      <c r="EH399" s="8"/>
      <c r="EI399" s="8"/>
      <c r="EJ399" s="8"/>
      <c r="EK399" s="8"/>
      <c r="EL399" s="8"/>
      <c r="ES399" s="8"/>
      <c r="ET399" s="8"/>
      <c r="EU399" s="8"/>
      <c r="EV399" s="8"/>
      <c r="EW399" s="8"/>
      <c r="EX399" s="8"/>
      <c r="FE399" s="8"/>
      <c r="FF399" s="8"/>
      <c r="FG399" s="8"/>
      <c r="FH399" s="8"/>
      <c r="FI399" s="8"/>
      <c r="FJ399" s="8"/>
      <c r="FQ399" s="8"/>
      <c r="FR399" s="8"/>
      <c r="FS399" s="8"/>
      <c r="FT399" s="8"/>
      <c r="FU399" s="8"/>
      <c r="FV399" s="8"/>
      <c r="GC399" s="8"/>
      <c r="GD399" s="8"/>
      <c r="GE399" s="8"/>
      <c r="GF399" s="8"/>
      <c r="GG399" s="8"/>
      <c r="GH399" s="8"/>
      <c r="GO399" s="8"/>
      <c r="GP399" s="8"/>
      <c r="GQ399" s="8"/>
      <c r="GR399" s="8"/>
      <c r="GS399" s="8"/>
      <c r="GT399" s="8"/>
      <c r="HA399" s="8"/>
      <c r="HB399" s="8"/>
      <c r="HC399" s="8"/>
      <c r="HD399" s="8"/>
      <c r="HE399" s="8"/>
      <c r="HF399" s="8"/>
      <c r="HM399" s="8"/>
      <c r="HN399" s="8"/>
      <c r="HO399" s="8"/>
      <c r="HP399" s="8"/>
      <c r="HQ399" s="8"/>
      <c r="HR399" s="8"/>
      <c r="HY399" s="8"/>
      <c r="HZ399" s="8"/>
      <c r="IA399" s="8"/>
      <c r="IB399" s="8"/>
      <c r="IC399" s="8"/>
      <c r="ID399" s="8"/>
    </row>
    <row r="400" spans="1:238" ht="12.75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8"/>
      <c r="BF400" s="8"/>
      <c r="BM400" s="8"/>
      <c r="BN400" s="8"/>
      <c r="BO400" s="8"/>
      <c r="BP400" s="8"/>
      <c r="BQ400" s="8"/>
      <c r="BR400" s="8"/>
      <c r="BY400" s="8"/>
      <c r="BZ400" s="8"/>
      <c r="CA400" s="8"/>
      <c r="CB400" s="8"/>
      <c r="CC400" s="8"/>
      <c r="CD400" s="8"/>
      <c r="CK400" s="8"/>
      <c r="CL400" s="8"/>
      <c r="CM400" s="8"/>
      <c r="CN400" s="8"/>
      <c r="CO400" s="8"/>
      <c r="CP400" s="8"/>
      <c r="CW400" s="8"/>
      <c r="CX400" s="8"/>
      <c r="CY400" s="8"/>
      <c r="CZ400" s="8"/>
      <c r="DA400" s="8"/>
      <c r="DB400" s="8"/>
      <c r="DI400" s="8"/>
      <c r="DJ400" s="8"/>
      <c r="DK400" s="8"/>
      <c r="DL400" s="8"/>
      <c r="DM400" s="8"/>
      <c r="DN400" s="8"/>
      <c r="DU400" s="8"/>
      <c r="DV400" s="8"/>
      <c r="DW400" s="8"/>
      <c r="DX400" s="8"/>
      <c r="DY400" s="8"/>
      <c r="DZ400" s="8"/>
      <c r="EG400" s="8"/>
      <c r="EH400" s="8"/>
      <c r="EI400" s="8"/>
      <c r="EJ400" s="8"/>
      <c r="EK400" s="8"/>
      <c r="EL400" s="8"/>
      <c r="ES400" s="8"/>
      <c r="ET400" s="8"/>
      <c r="EU400" s="8"/>
      <c r="EV400" s="8"/>
      <c r="EW400" s="8"/>
      <c r="EX400" s="8"/>
      <c r="FE400" s="8"/>
      <c r="FF400" s="8"/>
      <c r="FG400" s="8"/>
      <c r="FH400" s="8"/>
      <c r="FI400" s="8"/>
      <c r="FJ400" s="8"/>
      <c r="FQ400" s="8"/>
      <c r="FR400" s="8"/>
      <c r="FS400" s="8"/>
      <c r="FT400" s="8"/>
      <c r="FU400" s="8"/>
      <c r="FV400" s="8"/>
      <c r="GC400" s="8"/>
      <c r="GD400" s="8"/>
      <c r="GE400" s="8"/>
      <c r="GF400" s="8"/>
      <c r="GG400" s="8"/>
      <c r="GH400" s="8"/>
      <c r="GO400" s="8"/>
      <c r="GP400" s="8"/>
      <c r="GQ400" s="8"/>
      <c r="GR400" s="8"/>
      <c r="GS400" s="8"/>
      <c r="GT400" s="8"/>
      <c r="HA400" s="8"/>
      <c r="HB400" s="8"/>
      <c r="HC400" s="8"/>
      <c r="HD400" s="8"/>
      <c r="HE400" s="8"/>
      <c r="HF400" s="8"/>
      <c r="HM400" s="8"/>
      <c r="HN400" s="8"/>
      <c r="HO400" s="8"/>
      <c r="HP400" s="8"/>
      <c r="HQ400" s="8"/>
      <c r="HR400" s="8"/>
      <c r="HY400" s="8"/>
      <c r="HZ400" s="8"/>
      <c r="IA400" s="8"/>
      <c r="IB400" s="8"/>
      <c r="IC400" s="8"/>
      <c r="ID400" s="8"/>
    </row>
    <row r="401" spans="1:238" ht="12.75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8"/>
      <c r="BF401" s="8"/>
      <c r="BM401" s="8"/>
      <c r="BN401" s="8"/>
      <c r="BO401" s="8"/>
      <c r="BP401" s="8"/>
      <c r="BQ401" s="8"/>
      <c r="BR401" s="8"/>
      <c r="BY401" s="8"/>
      <c r="BZ401" s="8"/>
      <c r="CA401" s="8"/>
      <c r="CB401" s="8"/>
      <c r="CC401" s="8"/>
      <c r="CD401" s="8"/>
      <c r="CK401" s="8"/>
      <c r="CL401" s="8"/>
      <c r="CM401" s="8"/>
      <c r="CN401" s="8"/>
      <c r="CO401" s="8"/>
      <c r="CP401" s="8"/>
      <c r="CW401" s="8"/>
      <c r="CX401" s="8"/>
      <c r="CY401" s="8"/>
      <c r="CZ401" s="8"/>
      <c r="DA401" s="8"/>
      <c r="DB401" s="8"/>
      <c r="DI401" s="8"/>
      <c r="DJ401" s="8"/>
      <c r="DK401" s="8"/>
      <c r="DL401" s="8"/>
      <c r="DM401" s="8"/>
      <c r="DN401" s="8"/>
      <c r="DU401" s="8"/>
      <c r="DV401" s="8"/>
      <c r="DW401" s="8"/>
      <c r="DX401" s="8"/>
      <c r="DY401" s="8"/>
      <c r="DZ401" s="8"/>
      <c r="EG401" s="8"/>
      <c r="EH401" s="8"/>
      <c r="EI401" s="8"/>
      <c r="EJ401" s="8"/>
      <c r="EK401" s="8"/>
      <c r="EL401" s="8"/>
      <c r="ES401" s="8"/>
      <c r="ET401" s="8"/>
      <c r="EU401" s="8"/>
      <c r="EV401" s="8"/>
      <c r="EW401" s="8"/>
      <c r="EX401" s="8"/>
      <c r="FE401" s="8"/>
      <c r="FF401" s="8"/>
      <c r="FG401" s="8"/>
      <c r="FH401" s="8"/>
      <c r="FI401" s="8"/>
      <c r="FJ401" s="8"/>
      <c r="FQ401" s="8"/>
      <c r="FR401" s="8"/>
      <c r="FS401" s="8"/>
      <c r="FT401" s="8"/>
      <c r="FU401" s="8"/>
      <c r="FV401" s="8"/>
      <c r="GC401" s="8"/>
      <c r="GD401" s="8"/>
      <c r="GE401" s="8"/>
      <c r="GF401" s="8"/>
      <c r="GG401" s="8"/>
      <c r="GH401" s="8"/>
      <c r="GO401" s="8"/>
      <c r="GP401" s="8"/>
      <c r="GQ401" s="8"/>
      <c r="GR401" s="8"/>
      <c r="GS401" s="8"/>
      <c r="GT401" s="8"/>
      <c r="HA401" s="8"/>
      <c r="HB401" s="8"/>
      <c r="HC401" s="8"/>
      <c r="HD401" s="8"/>
      <c r="HE401" s="8"/>
      <c r="HF401" s="8"/>
      <c r="HM401" s="8"/>
      <c r="HN401" s="8"/>
      <c r="HO401" s="8"/>
      <c r="HP401" s="8"/>
      <c r="HQ401" s="8"/>
      <c r="HR401" s="8"/>
      <c r="HY401" s="8"/>
      <c r="HZ401" s="8"/>
      <c r="IA401" s="8"/>
      <c r="IB401" s="8"/>
      <c r="IC401" s="8"/>
      <c r="ID401" s="8"/>
    </row>
    <row r="402" spans="1:238" ht="12.75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8"/>
      <c r="BF402" s="8"/>
      <c r="BM402" s="8"/>
      <c r="BN402" s="8"/>
      <c r="BO402" s="8"/>
      <c r="BP402" s="8"/>
      <c r="BQ402" s="8"/>
      <c r="BR402" s="8"/>
      <c r="BY402" s="8"/>
      <c r="BZ402" s="8"/>
      <c r="CA402" s="8"/>
      <c r="CB402" s="8"/>
      <c r="CC402" s="8"/>
      <c r="CD402" s="8"/>
      <c r="CK402" s="8"/>
      <c r="CL402" s="8"/>
      <c r="CM402" s="8"/>
      <c r="CN402" s="8"/>
      <c r="CO402" s="8"/>
      <c r="CP402" s="8"/>
      <c r="CW402" s="8"/>
      <c r="CX402" s="8"/>
      <c r="CY402" s="8"/>
      <c r="CZ402" s="8"/>
      <c r="DA402" s="8"/>
      <c r="DB402" s="8"/>
      <c r="DI402" s="8"/>
      <c r="DJ402" s="8"/>
      <c r="DK402" s="8"/>
      <c r="DL402" s="8"/>
      <c r="DM402" s="8"/>
      <c r="DN402" s="8"/>
      <c r="DU402" s="8"/>
      <c r="DV402" s="8"/>
      <c r="DW402" s="8"/>
      <c r="DX402" s="8"/>
      <c r="DY402" s="8"/>
      <c r="DZ402" s="8"/>
      <c r="EG402" s="8"/>
      <c r="EH402" s="8"/>
      <c r="EI402" s="8"/>
      <c r="EJ402" s="8"/>
      <c r="EK402" s="8"/>
      <c r="EL402" s="8"/>
      <c r="ES402" s="8"/>
      <c r="ET402" s="8"/>
      <c r="EU402" s="8"/>
      <c r="EV402" s="8"/>
      <c r="EW402" s="8"/>
      <c r="EX402" s="8"/>
      <c r="FE402" s="8"/>
      <c r="FF402" s="8"/>
      <c r="FG402" s="8"/>
      <c r="FH402" s="8"/>
      <c r="FI402" s="8"/>
      <c r="FJ402" s="8"/>
      <c r="FQ402" s="8"/>
      <c r="FR402" s="8"/>
      <c r="FS402" s="8"/>
      <c r="FT402" s="8"/>
      <c r="FU402" s="8"/>
      <c r="FV402" s="8"/>
      <c r="GC402" s="8"/>
      <c r="GD402" s="8"/>
      <c r="GE402" s="8"/>
      <c r="GF402" s="8"/>
      <c r="GG402" s="8"/>
      <c r="GH402" s="8"/>
      <c r="GO402" s="8"/>
      <c r="GP402" s="8"/>
      <c r="GQ402" s="8"/>
      <c r="GR402" s="8"/>
      <c r="GS402" s="8"/>
      <c r="GT402" s="8"/>
      <c r="HA402" s="8"/>
      <c r="HB402" s="8"/>
      <c r="HC402" s="8"/>
      <c r="HD402" s="8"/>
      <c r="HE402" s="8"/>
      <c r="HF402" s="8"/>
      <c r="HM402" s="8"/>
      <c r="HN402" s="8"/>
      <c r="HO402" s="8"/>
      <c r="HP402" s="8"/>
      <c r="HQ402" s="8"/>
      <c r="HR402" s="8"/>
      <c r="HY402" s="8"/>
      <c r="HZ402" s="8"/>
      <c r="IA402" s="8"/>
      <c r="IB402" s="8"/>
      <c r="IC402" s="8"/>
      <c r="ID402" s="8"/>
    </row>
    <row r="403" spans="1:238" ht="12.75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8"/>
      <c r="BF403" s="8"/>
      <c r="BM403" s="8"/>
      <c r="BN403" s="8"/>
      <c r="BO403" s="8"/>
      <c r="BP403" s="8"/>
      <c r="BQ403" s="8"/>
      <c r="BR403" s="8"/>
      <c r="BY403" s="8"/>
      <c r="BZ403" s="8"/>
      <c r="CA403" s="8"/>
      <c r="CB403" s="8"/>
      <c r="CC403" s="8"/>
      <c r="CD403" s="8"/>
      <c r="CK403" s="8"/>
      <c r="CL403" s="8"/>
      <c r="CM403" s="8"/>
      <c r="CN403" s="8"/>
      <c r="CO403" s="8"/>
      <c r="CP403" s="8"/>
      <c r="CW403" s="8"/>
      <c r="CX403" s="8"/>
      <c r="CY403" s="8"/>
      <c r="CZ403" s="8"/>
      <c r="DA403" s="8"/>
      <c r="DB403" s="8"/>
      <c r="DI403" s="8"/>
      <c r="DJ403" s="8"/>
      <c r="DK403" s="8"/>
      <c r="DL403" s="8"/>
      <c r="DM403" s="8"/>
      <c r="DN403" s="8"/>
      <c r="DU403" s="8"/>
      <c r="DV403" s="8"/>
      <c r="DW403" s="8"/>
      <c r="DX403" s="8"/>
      <c r="DY403" s="8"/>
      <c r="DZ403" s="8"/>
      <c r="EG403" s="8"/>
      <c r="EH403" s="8"/>
      <c r="EI403" s="8"/>
      <c r="EJ403" s="8"/>
      <c r="EK403" s="8"/>
      <c r="EL403" s="8"/>
      <c r="ES403" s="8"/>
      <c r="ET403" s="8"/>
      <c r="EU403" s="8"/>
      <c r="EV403" s="8"/>
      <c r="EW403" s="8"/>
      <c r="EX403" s="8"/>
      <c r="FE403" s="8"/>
      <c r="FF403" s="8"/>
      <c r="FG403" s="8"/>
      <c r="FH403" s="8"/>
      <c r="FI403" s="8"/>
      <c r="FJ403" s="8"/>
      <c r="FQ403" s="8"/>
      <c r="FR403" s="8"/>
      <c r="FS403" s="8"/>
      <c r="FT403" s="8"/>
      <c r="FU403" s="8"/>
      <c r="FV403" s="8"/>
      <c r="GC403" s="8"/>
      <c r="GD403" s="8"/>
      <c r="GE403" s="8"/>
      <c r="GF403" s="8"/>
      <c r="GG403" s="8"/>
      <c r="GH403" s="8"/>
      <c r="GO403" s="8"/>
      <c r="GP403" s="8"/>
      <c r="GQ403" s="8"/>
      <c r="GR403" s="8"/>
      <c r="GS403" s="8"/>
      <c r="GT403" s="8"/>
      <c r="HA403" s="8"/>
      <c r="HB403" s="8"/>
      <c r="HC403" s="8"/>
      <c r="HD403" s="8"/>
      <c r="HE403" s="8"/>
      <c r="HF403" s="8"/>
      <c r="HM403" s="8"/>
      <c r="HN403" s="8"/>
      <c r="HO403" s="8"/>
      <c r="HP403" s="8"/>
      <c r="HQ403" s="8"/>
      <c r="HR403" s="8"/>
      <c r="HY403" s="8"/>
      <c r="HZ403" s="8"/>
      <c r="IA403" s="8"/>
      <c r="IB403" s="8"/>
      <c r="IC403" s="8"/>
      <c r="ID403" s="8"/>
    </row>
    <row r="404" spans="1:238" ht="12.75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8"/>
      <c r="BF404" s="8"/>
      <c r="BM404" s="8"/>
      <c r="BN404" s="8"/>
      <c r="BO404" s="8"/>
      <c r="BP404" s="8"/>
      <c r="BQ404" s="8"/>
      <c r="BR404" s="8"/>
      <c r="BY404" s="8"/>
      <c r="BZ404" s="8"/>
      <c r="CA404" s="8"/>
      <c r="CB404" s="8"/>
      <c r="CC404" s="8"/>
      <c r="CD404" s="8"/>
      <c r="CK404" s="8"/>
      <c r="CL404" s="8"/>
      <c r="CM404" s="8"/>
      <c r="CN404" s="8"/>
      <c r="CO404" s="8"/>
      <c r="CP404" s="8"/>
      <c r="CW404" s="8"/>
      <c r="CX404" s="8"/>
      <c r="CY404" s="8"/>
      <c r="CZ404" s="8"/>
      <c r="DA404" s="8"/>
      <c r="DB404" s="8"/>
      <c r="DI404" s="8"/>
      <c r="DJ404" s="8"/>
      <c r="DK404" s="8"/>
      <c r="DL404" s="8"/>
      <c r="DM404" s="8"/>
      <c r="DN404" s="8"/>
      <c r="DU404" s="8"/>
      <c r="DV404" s="8"/>
      <c r="DW404" s="8"/>
      <c r="DX404" s="8"/>
      <c r="DY404" s="8"/>
      <c r="DZ404" s="8"/>
      <c r="EG404" s="8"/>
      <c r="EH404" s="8"/>
      <c r="EI404" s="8"/>
      <c r="EJ404" s="8"/>
      <c r="EK404" s="8"/>
      <c r="EL404" s="8"/>
      <c r="ES404" s="8"/>
      <c r="ET404" s="8"/>
      <c r="EU404" s="8"/>
      <c r="EV404" s="8"/>
      <c r="EW404" s="8"/>
      <c r="EX404" s="8"/>
      <c r="FE404" s="8"/>
      <c r="FF404" s="8"/>
      <c r="FG404" s="8"/>
      <c r="FH404" s="8"/>
      <c r="FI404" s="8"/>
      <c r="FJ404" s="8"/>
      <c r="FQ404" s="8"/>
      <c r="FR404" s="8"/>
      <c r="FS404" s="8"/>
      <c r="FT404" s="8"/>
      <c r="FU404" s="8"/>
      <c r="FV404" s="8"/>
      <c r="GC404" s="8"/>
      <c r="GD404" s="8"/>
      <c r="GE404" s="8"/>
      <c r="GF404" s="8"/>
      <c r="GG404" s="8"/>
      <c r="GH404" s="8"/>
      <c r="GO404" s="8"/>
      <c r="GP404" s="8"/>
      <c r="GQ404" s="8"/>
      <c r="GR404" s="8"/>
      <c r="GS404" s="8"/>
      <c r="GT404" s="8"/>
      <c r="HA404" s="8"/>
      <c r="HB404" s="8"/>
      <c r="HC404" s="8"/>
      <c r="HD404" s="8"/>
      <c r="HE404" s="8"/>
      <c r="HF404" s="8"/>
      <c r="HM404" s="8"/>
      <c r="HN404" s="8"/>
      <c r="HO404" s="8"/>
      <c r="HP404" s="8"/>
      <c r="HQ404" s="8"/>
      <c r="HR404" s="8"/>
      <c r="HY404" s="8"/>
      <c r="HZ404" s="8"/>
      <c r="IA404" s="8"/>
      <c r="IB404" s="8"/>
      <c r="IC404" s="8"/>
      <c r="ID404" s="8"/>
    </row>
    <row r="405" spans="1:238" ht="12.75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8"/>
      <c r="BF405" s="8"/>
      <c r="BM405" s="8"/>
      <c r="BN405" s="8"/>
      <c r="BO405" s="8"/>
      <c r="BP405" s="8"/>
      <c r="BQ405" s="8"/>
      <c r="BR405" s="8"/>
      <c r="BY405" s="8"/>
      <c r="BZ405" s="8"/>
      <c r="CA405" s="8"/>
      <c r="CB405" s="8"/>
      <c r="CC405" s="8"/>
      <c r="CD405" s="8"/>
      <c r="CK405" s="8"/>
      <c r="CL405" s="8"/>
      <c r="CM405" s="8"/>
      <c r="CN405" s="8"/>
      <c r="CO405" s="8"/>
      <c r="CP405" s="8"/>
      <c r="CW405" s="8"/>
      <c r="CX405" s="8"/>
      <c r="CY405" s="8"/>
      <c r="CZ405" s="8"/>
      <c r="DA405" s="8"/>
      <c r="DB405" s="8"/>
      <c r="DI405" s="8"/>
      <c r="DJ405" s="8"/>
      <c r="DK405" s="8"/>
      <c r="DL405" s="8"/>
      <c r="DM405" s="8"/>
      <c r="DN405" s="8"/>
      <c r="DU405" s="8"/>
      <c r="DV405" s="8"/>
      <c r="DW405" s="8"/>
      <c r="DX405" s="8"/>
      <c r="DY405" s="8"/>
      <c r="DZ405" s="8"/>
      <c r="EG405" s="8"/>
      <c r="EH405" s="8"/>
      <c r="EI405" s="8"/>
      <c r="EJ405" s="8"/>
      <c r="EK405" s="8"/>
      <c r="EL405" s="8"/>
      <c r="ES405" s="8"/>
      <c r="ET405" s="8"/>
      <c r="EU405" s="8"/>
      <c r="EV405" s="8"/>
      <c r="EW405" s="8"/>
      <c r="EX405" s="8"/>
      <c r="FE405" s="8"/>
      <c r="FF405" s="8"/>
      <c r="FG405" s="8"/>
      <c r="FH405" s="8"/>
      <c r="FI405" s="8"/>
      <c r="FJ405" s="8"/>
      <c r="FQ405" s="8"/>
      <c r="FR405" s="8"/>
      <c r="FS405" s="8"/>
      <c r="FT405" s="8"/>
      <c r="FU405" s="8"/>
      <c r="FV405" s="8"/>
      <c r="GC405" s="8"/>
      <c r="GD405" s="8"/>
      <c r="GE405" s="8"/>
      <c r="GF405" s="8"/>
      <c r="GG405" s="8"/>
      <c r="GH405" s="8"/>
      <c r="GO405" s="8"/>
      <c r="GP405" s="8"/>
      <c r="GQ405" s="8"/>
      <c r="GR405" s="8"/>
      <c r="GS405" s="8"/>
      <c r="GT405" s="8"/>
      <c r="HA405" s="8"/>
      <c r="HB405" s="8"/>
      <c r="HC405" s="8"/>
      <c r="HD405" s="8"/>
      <c r="HE405" s="8"/>
      <c r="HF405" s="8"/>
      <c r="HM405" s="8"/>
      <c r="HN405" s="8"/>
      <c r="HO405" s="8"/>
      <c r="HP405" s="8"/>
      <c r="HQ405" s="8"/>
      <c r="HR405" s="8"/>
      <c r="HY405" s="8"/>
      <c r="HZ405" s="8"/>
      <c r="IA405" s="8"/>
      <c r="IB405" s="8"/>
      <c r="IC405" s="8"/>
      <c r="ID405" s="8"/>
    </row>
    <row r="406" spans="1:238" ht="12.75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8"/>
      <c r="BF406" s="8"/>
      <c r="BM406" s="8"/>
      <c r="BN406" s="8"/>
      <c r="BO406" s="8"/>
      <c r="BP406" s="8"/>
      <c r="BQ406" s="8"/>
      <c r="BR406" s="8"/>
      <c r="BY406" s="8"/>
      <c r="BZ406" s="8"/>
      <c r="CA406" s="8"/>
      <c r="CB406" s="8"/>
      <c r="CC406" s="8"/>
      <c r="CD406" s="8"/>
      <c r="CK406" s="8"/>
      <c r="CL406" s="8"/>
      <c r="CM406" s="8"/>
      <c r="CN406" s="8"/>
      <c r="CO406" s="8"/>
      <c r="CP406" s="8"/>
      <c r="CW406" s="8"/>
      <c r="CX406" s="8"/>
      <c r="CY406" s="8"/>
      <c r="CZ406" s="8"/>
      <c r="DA406" s="8"/>
      <c r="DB406" s="8"/>
      <c r="DI406" s="8"/>
      <c r="DJ406" s="8"/>
      <c r="DK406" s="8"/>
      <c r="DL406" s="8"/>
      <c r="DM406" s="8"/>
      <c r="DN406" s="8"/>
      <c r="DU406" s="8"/>
      <c r="DV406" s="8"/>
      <c r="DW406" s="8"/>
      <c r="DX406" s="8"/>
      <c r="DY406" s="8"/>
      <c r="DZ406" s="8"/>
      <c r="EG406" s="8"/>
      <c r="EH406" s="8"/>
      <c r="EI406" s="8"/>
      <c r="EJ406" s="8"/>
      <c r="EK406" s="8"/>
      <c r="EL406" s="8"/>
      <c r="ES406" s="8"/>
      <c r="ET406" s="8"/>
      <c r="EU406" s="8"/>
      <c r="EV406" s="8"/>
      <c r="EW406" s="8"/>
      <c r="EX406" s="8"/>
      <c r="FE406" s="8"/>
      <c r="FF406" s="8"/>
      <c r="FG406" s="8"/>
      <c r="FH406" s="8"/>
      <c r="FI406" s="8"/>
      <c r="FJ406" s="8"/>
      <c r="FQ406" s="8"/>
      <c r="FR406" s="8"/>
      <c r="FS406" s="8"/>
      <c r="FT406" s="8"/>
      <c r="FU406" s="8"/>
      <c r="FV406" s="8"/>
      <c r="GC406" s="8"/>
      <c r="GD406" s="8"/>
      <c r="GE406" s="8"/>
      <c r="GF406" s="8"/>
      <c r="GG406" s="8"/>
      <c r="GH406" s="8"/>
      <c r="GO406" s="8"/>
      <c r="GP406" s="8"/>
      <c r="GQ406" s="8"/>
      <c r="GR406" s="8"/>
      <c r="GS406" s="8"/>
      <c r="GT406" s="8"/>
      <c r="HA406" s="8"/>
      <c r="HB406" s="8"/>
      <c r="HC406" s="8"/>
      <c r="HD406" s="8"/>
      <c r="HE406" s="8"/>
      <c r="HF406" s="8"/>
      <c r="HM406" s="8"/>
      <c r="HN406" s="8"/>
      <c r="HO406" s="8"/>
      <c r="HP406" s="8"/>
      <c r="HQ406" s="8"/>
      <c r="HR406" s="8"/>
      <c r="HY406" s="8"/>
      <c r="HZ406" s="8"/>
      <c r="IA406" s="8"/>
      <c r="IB406" s="8"/>
      <c r="IC406" s="8"/>
      <c r="ID406" s="8"/>
    </row>
    <row r="407" spans="1:238" ht="12.75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8"/>
      <c r="BF407" s="8"/>
      <c r="BM407" s="8"/>
      <c r="BN407" s="8"/>
      <c r="BO407" s="8"/>
      <c r="BP407" s="8"/>
      <c r="BQ407" s="8"/>
      <c r="BR407" s="8"/>
      <c r="BY407" s="8"/>
      <c r="BZ407" s="8"/>
      <c r="CA407" s="8"/>
      <c r="CB407" s="8"/>
      <c r="CC407" s="8"/>
      <c r="CD407" s="8"/>
      <c r="CK407" s="8"/>
      <c r="CL407" s="8"/>
      <c r="CM407" s="8"/>
      <c r="CN407" s="8"/>
      <c r="CO407" s="8"/>
      <c r="CP407" s="8"/>
      <c r="CW407" s="8"/>
      <c r="CX407" s="8"/>
      <c r="CY407" s="8"/>
      <c r="CZ407" s="8"/>
      <c r="DA407" s="8"/>
      <c r="DB407" s="8"/>
      <c r="DI407" s="8"/>
      <c r="DJ407" s="8"/>
      <c r="DK407" s="8"/>
      <c r="DL407" s="8"/>
      <c r="DM407" s="8"/>
      <c r="DN407" s="8"/>
      <c r="DU407" s="8"/>
      <c r="DV407" s="8"/>
      <c r="DW407" s="8"/>
      <c r="DX407" s="8"/>
      <c r="DY407" s="8"/>
      <c r="DZ407" s="8"/>
      <c r="EG407" s="8"/>
      <c r="EH407" s="8"/>
      <c r="EI407" s="8"/>
      <c r="EJ407" s="8"/>
      <c r="EK407" s="8"/>
      <c r="EL407" s="8"/>
      <c r="ES407" s="8"/>
      <c r="ET407" s="8"/>
      <c r="EU407" s="8"/>
      <c r="EV407" s="8"/>
      <c r="EW407" s="8"/>
      <c r="EX407" s="8"/>
      <c r="FE407" s="8"/>
      <c r="FF407" s="8"/>
      <c r="FG407" s="8"/>
      <c r="FH407" s="8"/>
      <c r="FI407" s="8"/>
      <c r="FJ407" s="8"/>
      <c r="FQ407" s="8"/>
      <c r="FR407" s="8"/>
      <c r="FS407" s="8"/>
      <c r="FT407" s="8"/>
      <c r="FU407" s="8"/>
      <c r="FV407" s="8"/>
      <c r="GC407" s="8"/>
      <c r="GD407" s="8"/>
      <c r="GE407" s="8"/>
      <c r="GF407" s="8"/>
      <c r="GG407" s="8"/>
      <c r="GH407" s="8"/>
      <c r="GO407" s="8"/>
      <c r="GP407" s="8"/>
      <c r="GQ407" s="8"/>
      <c r="GR407" s="8"/>
      <c r="GS407" s="8"/>
      <c r="GT407" s="8"/>
      <c r="HA407" s="8"/>
      <c r="HB407" s="8"/>
      <c r="HC407" s="8"/>
      <c r="HD407" s="8"/>
      <c r="HE407" s="8"/>
      <c r="HF407" s="8"/>
      <c r="HM407" s="8"/>
      <c r="HN407" s="8"/>
      <c r="HO407" s="8"/>
      <c r="HP407" s="8"/>
      <c r="HQ407" s="8"/>
      <c r="HR407" s="8"/>
      <c r="HY407" s="8"/>
      <c r="HZ407" s="8"/>
      <c r="IA407" s="8"/>
      <c r="IB407" s="8"/>
      <c r="IC407" s="8"/>
      <c r="ID407" s="8"/>
    </row>
    <row r="408" spans="1:238" ht="12.75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8"/>
      <c r="BF408" s="8"/>
      <c r="BM408" s="8"/>
      <c r="BN408" s="8"/>
      <c r="BO408" s="8"/>
      <c r="BP408" s="8"/>
      <c r="BQ408" s="8"/>
      <c r="BR408" s="8"/>
      <c r="BY408" s="8"/>
      <c r="BZ408" s="8"/>
      <c r="CA408" s="8"/>
      <c r="CB408" s="8"/>
      <c r="CC408" s="8"/>
      <c r="CD408" s="8"/>
      <c r="CK408" s="8"/>
      <c r="CL408" s="8"/>
      <c r="CM408" s="8"/>
      <c r="CN408" s="8"/>
      <c r="CO408" s="8"/>
      <c r="CP408" s="8"/>
      <c r="CW408" s="8"/>
      <c r="CX408" s="8"/>
      <c r="CY408" s="8"/>
      <c r="CZ408" s="8"/>
      <c r="DA408" s="8"/>
      <c r="DB408" s="8"/>
      <c r="DI408" s="8"/>
      <c r="DJ408" s="8"/>
      <c r="DK408" s="8"/>
      <c r="DL408" s="8"/>
      <c r="DM408" s="8"/>
      <c r="DN408" s="8"/>
      <c r="DU408" s="8"/>
      <c r="DV408" s="8"/>
      <c r="DW408" s="8"/>
      <c r="DX408" s="8"/>
      <c r="DY408" s="8"/>
      <c r="DZ408" s="8"/>
      <c r="EG408" s="8"/>
      <c r="EH408" s="8"/>
      <c r="EI408" s="8"/>
      <c r="EJ408" s="8"/>
      <c r="EK408" s="8"/>
      <c r="EL408" s="8"/>
      <c r="ES408" s="8"/>
      <c r="ET408" s="8"/>
      <c r="EU408" s="8"/>
      <c r="EV408" s="8"/>
      <c r="EW408" s="8"/>
      <c r="EX408" s="8"/>
      <c r="FE408" s="8"/>
      <c r="FF408" s="8"/>
      <c r="FG408" s="8"/>
      <c r="FH408" s="8"/>
      <c r="FI408" s="8"/>
      <c r="FJ408" s="8"/>
      <c r="FQ408" s="8"/>
      <c r="FR408" s="8"/>
      <c r="FS408" s="8"/>
      <c r="FT408" s="8"/>
      <c r="FU408" s="8"/>
      <c r="FV408" s="8"/>
      <c r="GC408" s="8"/>
      <c r="GD408" s="8"/>
      <c r="GE408" s="8"/>
      <c r="GF408" s="8"/>
      <c r="GG408" s="8"/>
      <c r="GH408" s="8"/>
      <c r="GO408" s="8"/>
      <c r="GP408" s="8"/>
      <c r="GQ408" s="8"/>
      <c r="GR408" s="8"/>
      <c r="GS408" s="8"/>
      <c r="GT408" s="8"/>
      <c r="HA408" s="8"/>
      <c r="HB408" s="8"/>
      <c r="HC408" s="8"/>
      <c r="HD408" s="8"/>
      <c r="HE408" s="8"/>
      <c r="HF408" s="8"/>
      <c r="HM408" s="8"/>
      <c r="HN408" s="8"/>
      <c r="HO408" s="8"/>
      <c r="HP408" s="8"/>
      <c r="HQ408" s="8"/>
      <c r="HR408" s="8"/>
      <c r="HY408" s="8"/>
      <c r="HZ408" s="8"/>
      <c r="IA408" s="8"/>
      <c r="IB408" s="8"/>
      <c r="IC408" s="8"/>
      <c r="ID408" s="8"/>
    </row>
    <row r="409" spans="1:238" ht="12.75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8"/>
      <c r="BF409" s="8"/>
      <c r="BM409" s="8"/>
      <c r="BN409" s="8"/>
      <c r="BO409" s="8"/>
      <c r="BP409" s="8"/>
      <c r="BQ409" s="8"/>
      <c r="BR409" s="8"/>
      <c r="BY409" s="8"/>
      <c r="BZ409" s="8"/>
      <c r="CA409" s="8"/>
      <c r="CB409" s="8"/>
      <c r="CC409" s="8"/>
      <c r="CD409" s="8"/>
      <c r="CK409" s="8"/>
      <c r="CL409" s="8"/>
      <c r="CM409" s="8"/>
      <c r="CN409" s="8"/>
      <c r="CO409" s="8"/>
      <c r="CP409" s="8"/>
      <c r="CW409" s="8"/>
      <c r="CX409" s="8"/>
      <c r="CY409" s="8"/>
      <c r="CZ409" s="8"/>
      <c r="DA409" s="8"/>
      <c r="DB409" s="8"/>
      <c r="DI409" s="8"/>
      <c r="DJ409" s="8"/>
      <c r="DK409" s="8"/>
      <c r="DL409" s="8"/>
      <c r="DM409" s="8"/>
      <c r="DN409" s="8"/>
      <c r="DU409" s="8"/>
      <c r="DV409" s="8"/>
      <c r="DW409" s="8"/>
      <c r="DX409" s="8"/>
      <c r="DY409" s="8"/>
      <c r="DZ409" s="8"/>
      <c r="EG409" s="8"/>
      <c r="EH409" s="8"/>
      <c r="EI409" s="8"/>
      <c r="EJ409" s="8"/>
      <c r="EK409" s="8"/>
      <c r="EL409" s="8"/>
      <c r="ES409" s="8"/>
      <c r="ET409" s="8"/>
      <c r="EU409" s="8"/>
      <c r="EV409" s="8"/>
      <c r="EW409" s="8"/>
      <c r="EX409" s="8"/>
      <c r="FE409" s="8"/>
      <c r="FF409" s="8"/>
      <c r="FG409" s="8"/>
      <c r="FH409" s="8"/>
      <c r="FI409" s="8"/>
      <c r="FJ409" s="8"/>
      <c r="FQ409" s="8"/>
      <c r="FR409" s="8"/>
      <c r="FS409" s="8"/>
      <c r="FT409" s="8"/>
      <c r="FU409" s="8"/>
      <c r="FV409" s="8"/>
      <c r="GC409" s="8"/>
      <c r="GD409" s="8"/>
      <c r="GE409" s="8"/>
      <c r="GF409" s="8"/>
      <c r="GG409" s="8"/>
      <c r="GH409" s="8"/>
      <c r="GO409" s="8"/>
      <c r="GP409" s="8"/>
      <c r="GQ409" s="8"/>
      <c r="GR409" s="8"/>
      <c r="GS409" s="8"/>
      <c r="GT409" s="8"/>
      <c r="HA409" s="8"/>
      <c r="HB409" s="8"/>
      <c r="HC409" s="8"/>
      <c r="HD409" s="8"/>
      <c r="HE409" s="8"/>
      <c r="HF409" s="8"/>
      <c r="HM409" s="8"/>
      <c r="HN409" s="8"/>
      <c r="HO409" s="8"/>
      <c r="HP409" s="8"/>
      <c r="HQ409" s="8"/>
      <c r="HR409" s="8"/>
      <c r="HY409" s="8"/>
      <c r="HZ409" s="8"/>
      <c r="IA409" s="8"/>
      <c r="IB409" s="8"/>
      <c r="IC409" s="8"/>
      <c r="ID409" s="8"/>
    </row>
    <row r="410" spans="1:238" ht="12.75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8"/>
      <c r="BF410" s="8"/>
      <c r="BM410" s="8"/>
      <c r="BN410" s="8"/>
      <c r="BO410" s="8"/>
      <c r="BP410" s="8"/>
      <c r="BQ410" s="8"/>
      <c r="BR410" s="8"/>
      <c r="BY410" s="8"/>
      <c r="BZ410" s="8"/>
      <c r="CA410" s="8"/>
      <c r="CB410" s="8"/>
      <c r="CC410" s="8"/>
      <c r="CD410" s="8"/>
      <c r="CK410" s="8"/>
      <c r="CL410" s="8"/>
      <c r="CM410" s="8"/>
      <c r="CN410" s="8"/>
      <c r="CO410" s="8"/>
      <c r="CP410" s="8"/>
      <c r="CW410" s="8"/>
      <c r="CX410" s="8"/>
      <c r="CY410" s="8"/>
      <c r="CZ410" s="8"/>
      <c r="DA410" s="8"/>
      <c r="DB410" s="8"/>
      <c r="DI410" s="8"/>
      <c r="DJ410" s="8"/>
      <c r="DK410" s="8"/>
      <c r="DL410" s="8"/>
      <c r="DM410" s="8"/>
      <c r="DN410" s="8"/>
      <c r="DU410" s="8"/>
      <c r="DV410" s="8"/>
      <c r="DW410" s="8"/>
      <c r="DX410" s="8"/>
      <c r="DY410" s="8"/>
      <c r="DZ410" s="8"/>
      <c r="EG410" s="8"/>
      <c r="EH410" s="8"/>
      <c r="EI410" s="8"/>
      <c r="EJ410" s="8"/>
      <c r="EK410" s="8"/>
      <c r="EL410" s="8"/>
      <c r="ES410" s="8"/>
      <c r="ET410" s="8"/>
      <c r="EU410" s="8"/>
      <c r="EV410" s="8"/>
      <c r="EW410" s="8"/>
      <c r="EX410" s="8"/>
      <c r="FE410" s="8"/>
      <c r="FF410" s="8"/>
      <c r="FG410" s="8"/>
      <c r="FH410" s="8"/>
      <c r="FI410" s="8"/>
      <c r="FJ410" s="8"/>
      <c r="FQ410" s="8"/>
      <c r="FR410" s="8"/>
      <c r="FS410" s="8"/>
      <c r="FT410" s="8"/>
      <c r="FU410" s="8"/>
      <c r="FV410" s="8"/>
      <c r="GC410" s="8"/>
      <c r="GD410" s="8"/>
      <c r="GE410" s="8"/>
      <c r="GF410" s="8"/>
      <c r="GG410" s="8"/>
      <c r="GH410" s="8"/>
      <c r="GO410" s="8"/>
      <c r="GP410" s="8"/>
      <c r="GQ410" s="8"/>
      <c r="GR410" s="8"/>
      <c r="GS410" s="8"/>
      <c r="GT410" s="8"/>
      <c r="HA410" s="8"/>
      <c r="HB410" s="8"/>
      <c r="HC410" s="8"/>
      <c r="HD410" s="8"/>
      <c r="HE410" s="8"/>
      <c r="HF410" s="8"/>
      <c r="HM410" s="8"/>
      <c r="HN410" s="8"/>
      <c r="HO410" s="8"/>
      <c r="HP410" s="8"/>
      <c r="HQ410" s="8"/>
      <c r="HR410" s="8"/>
      <c r="HY410" s="8"/>
      <c r="HZ410" s="8"/>
      <c r="IA410" s="8"/>
      <c r="IB410" s="8"/>
      <c r="IC410" s="8"/>
      <c r="ID410" s="8"/>
    </row>
    <row r="411" spans="1:238" ht="12.75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8"/>
      <c r="BF411" s="8"/>
      <c r="BM411" s="8"/>
      <c r="BN411" s="8"/>
      <c r="BO411" s="8"/>
      <c r="BP411" s="8"/>
      <c r="BQ411" s="8"/>
      <c r="BR411" s="8"/>
      <c r="BY411" s="8"/>
      <c r="BZ411" s="8"/>
      <c r="CA411" s="8"/>
      <c r="CB411" s="8"/>
      <c r="CC411" s="8"/>
      <c r="CD411" s="8"/>
      <c r="CK411" s="8"/>
      <c r="CL411" s="8"/>
      <c r="CM411" s="8"/>
      <c r="CN411" s="8"/>
      <c r="CO411" s="8"/>
      <c r="CP411" s="8"/>
      <c r="CW411" s="8"/>
      <c r="CX411" s="8"/>
      <c r="CY411" s="8"/>
      <c r="CZ411" s="8"/>
      <c r="DA411" s="8"/>
      <c r="DB411" s="8"/>
      <c r="DI411" s="8"/>
      <c r="DJ411" s="8"/>
      <c r="DK411" s="8"/>
      <c r="DL411" s="8"/>
      <c r="DM411" s="8"/>
      <c r="DN411" s="8"/>
      <c r="DU411" s="8"/>
      <c r="DV411" s="8"/>
      <c r="DW411" s="8"/>
      <c r="DX411" s="8"/>
      <c r="DY411" s="8"/>
      <c r="DZ411" s="8"/>
      <c r="EG411" s="8"/>
      <c r="EH411" s="8"/>
      <c r="EI411" s="8"/>
      <c r="EJ411" s="8"/>
      <c r="EK411" s="8"/>
      <c r="EL411" s="8"/>
      <c r="ES411" s="8"/>
      <c r="ET411" s="8"/>
      <c r="EU411" s="8"/>
      <c r="EV411" s="8"/>
      <c r="EW411" s="8"/>
      <c r="EX411" s="8"/>
      <c r="FE411" s="8"/>
      <c r="FF411" s="8"/>
      <c r="FG411" s="8"/>
      <c r="FH411" s="8"/>
      <c r="FI411" s="8"/>
      <c r="FJ411" s="8"/>
      <c r="FQ411" s="8"/>
      <c r="FR411" s="8"/>
      <c r="FS411" s="8"/>
      <c r="FT411" s="8"/>
      <c r="FU411" s="8"/>
      <c r="FV411" s="8"/>
      <c r="GC411" s="8"/>
      <c r="GD411" s="8"/>
      <c r="GE411" s="8"/>
      <c r="GF411" s="8"/>
      <c r="GG411" s="8"/>
      <c r="GH411" s="8"/>
      <c r="GO411" s="8"/>
      <c r="GP411" s="8"/>
      <c r="GQ411" s="8"/>
      <c r="GR411" s="8"/>
      <c r="GS411" s="8"/>
      <c r="GT411" s="8"/>
      <c r="HA411" s="8"/>
      <c r="HB411" s="8"/>
      <c r="HC411" s="8"/>
      <c r="HD411" s="8"/>
      <c r="HE411" s="8"/>
      <c r="HF411" s="8"/>
      <c r="HM411" s="8"/>
      <c r="HN411" s="8"/>
      <c r="HO411" s="8"/>
      <c r="HP411" s="8"/>
      <c r="HQ411" s="8"/>
      <c r="HR411" s="8"/>
      <c r="HY411" s="8"/>
      <c r="HZ411" s="8"/>
      <c r="IA411" s="8"/>
      <c r="IB411" s="8"/>
      <c r="IC411" s="8"/>
      <c r="ID411" s="8"/>
    </row>
    <row r="412" spans="1:238" ht="12.75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8"/>
      <c r="BF412" s="8"/>
      <c r="BM412" s="8"/>
      <c r="BN412" s="8"/>
      <c r="BO412" s="8"/>
      <c r="BP412" s="8"/>
      <c r="BQ412" s="8"/>
      <c r="BR412" s="8"/>
      <c r="BY412" s="8"/>
      <c r="BZ412" s="8"/>
      <c r="CA412" s="8"/>
      <c r="CB412" s="8"/>
      <c r="CC412" s="8"/>
      <c r="CD412" s="8"/>
      <c r="CK412" s="8"/>
      <c r="CL412" s="8"/>
      <c r="CM412" s="8"/>
      <c r="CN412" s="8"/>
      <c r="CO412" s="8"/>
      <c r="CP412" s="8"/>
      <c r="CW412" s="8"/>
      <c r="CX412" s="8"/>
      <c r="CY412" s="8"/>
      <c r="CZ412" s="8"/>
      <c r="DA412" s="8"/>
      <c r="DB412" s="8"/>
      <c r="DI412" s="8"/>
      <c r="DJ412" s="8"/>
      <c r="DK412" s="8"/>
      <c r="DL412" s="8"/>
      <c r="DM412" s="8"/>
      <c r="DN412" s="8"/>
      <c r="DU412" s="8"/>
      <c r="DV412" s="8"/>
      <c r="DW412" s="8"/>
      <c r="DX412" s="8"/>
      <c r="DY412" s="8"/>
      <c r="DZ412" s="8"/>
      <c r="EG412" s="8"/>
      <c r="EH412" s="8"/>
      <c r="EI412" s="8"/>
      <c r="EJ412" s="8"/>
      <c r="EK412" s="8"/>
      <c r="EL412" s="8"/>
      <c r="ES412" s="8"/>
      <c r="ET412" s="8"/>
      <c r="EU412" s="8"/>
      <c r="EV412" s="8"/>
      <c r="EW412" s="8"/>
      <c r="EX412" s="8"/>
      <c r="FE412" s="8"/>
      <c r="FF412" s="8"/>
      <c r="FG412" s="8"/>
      <c r="FH412" s="8"/>
      <c r="FI412" s="8"/>
      <c r="FJ412" s="8"/>
      <c r="FQ412" s="8"/>
      <c r="FR412" s="8"/>
      <c r="FS412" s="8"/>
      <c r="FT412" s="8"/>
      <c r="FU412" s="8"/>
      <c r="FV412" s="8"/>
      <c r="GC412" s="8"/>
      <c r="GD412" s="8"/>
      <c r="GE412" s="8"/>
      <c r="GF412" s="8"/>
      <c r="GG412" s="8"/>
      <c r="GH412" s="8"/>
      <c r="GO412" s="8"/>
      <c r="GP412" s="8"/>
      <c r="GQ412" s="8"/>
      <c r="GR412" s="8"/>
      <c r="GS412" s="8"/>
      <c r="GT412" s="8"/>
      <c r="HA412" s="8"/>
      <c r="HB412" s="8"/>
      <c r="HC412" s="8"/>
      <c r="HD412" s="8"/>
      <c r="HE412" s="8"/>
      <c r="HF412" s="8"/>
      <c r="HM412" s="8"/>
      <c r="HN412" s="8"/>
      <c r="HO412" s="8"/>
      <c r="HP412" s="8"/>
      <c r="HQ412" s="8"/>
      <c r="HR412" s="8"/>
      <c r="HY412" s="8"/>
      <c r="HZ412" s="8"/>
      <c r="IA412" s="8"/>
      <c r="IB412" s="8"/>
      <c r="IC412" s="8"/>
      <c r="ID412" s="8"/>
    </row>
    <row r="413" spans="1:238" ht="12.75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8"/>
      <c r="BF413" s="8"/>
      <c r="BM413" s="8"/>
      <c r="BN413" s="8"/>
      <c r="BO413" s="8"/>
      <c r="BP413" s="8"/>
      <c r="BQ413" s="8"/>
      <c r="BR413" s="8"/>
      <c r="BY413" s="8"/>
      <c r="BZ413" s="8"/>
      <c r="CA413" s="8"/>
      <c r="CB413" s="8"/>
      <c r="CC413" s="8"/>
      <c r="CD413" s="8"/>
      <c r="CK413" s="8"/>
      <c r="CL413" s="8"/>
      <c r="CM413" s="8"/>
      <c r="CN413" s="8"/>
      <c r="CO413" s="8"/>
      <c r="CP413" s="8"/>
      <c r="CW413" s="8"/>
      <c r="CX413" s="8"/>
      <c r="CY413" s="8"/>
      <c r="CZ413" s="8"/>
      <c r="DA413" s="8"/>
      <c r="DB413" s="8"/>
      <c r="DI413" s="8"/>
      <c r="DJ413" s="8"/>
      <c r="DK413" s="8"/>
      <c r="DL413" s="8"/>
      <c r="DM413" s="8"/>
      <c r="DN413" s="8"/>
      <c r="DU413" s="8"/>
      <c r="DV413" s="8"/>
      <c r="DW413" s="8"/>
      <c r="DX413" s="8"/>
      <c r="DY413" s="8"/>
      <c r="DZ413" s="8"/>
      <c r="EG413" s="8"/>
      <c r="EH413" s="8"/>
      <c r="EI413" s="8"/>
      <c r="EJ413" s="8"/>
      <c r="EK413" s="8"/>
      <c r="EL413" s="8"/>
      <c r="ES413" s="8"/>
      <c r="ET413" s="8"/>
      <c r="EU413" s="8"/>
      <c r="EV413" s="8"/>
      <c r="EW413" s="8"/>
      <c r="EX413" s="8"/>
      <c r="FE413" s="8"/>
      <c r="FF413" s="8"/>
      <c r="FG413" s="8"/>
      <c r="FH413" s="8"/>
      <c r="FI413" s="8"/>
      <c r="FJ413" s="8"/>
      <c r="FQ413" s="8"/>
      <c r="FR413" s="8"/>
      <c r="FS413" s="8"/>
      <c r="FT413" s="8"/>
      <c r="FU413" s="8"/>
      <c r="FV413" s="8"/>
      <c r="GC413" s="8"/>
      <c r="GD413" s="8"/>
      <c r="GE413" s="8"/>
      <c r="GF413" s="8"/>
      <c r="GG413" s="8"/>
      <c r="GH413" s="8"/>
      <c r="GO413" s="8"/>
      <c r="GP413" s="8"/>
      <c r="GQ413" s="8"/>
      <c r="GR413" s="8"/>
      <c r="GS413" s="8"/>
      <c r="GT413" s="8"/>
      <c r="HA413" s="8"/>
      <c r="HB413" s="8"/>
      <c r="HC413" s="8"/>
      <c r="HD413" s="8"/>
      <c r="HE413" s="8"/>
      <c r="HF413" s="8"/>
      <c r="HM413" s="8"/>
      <c r="HN413" s="8"/>
      <c r="HO413" s="8"/>
      <c r="HP413" s="8"/>
      <c r="HQ413" s="8"/>
      <c r="HR413" s="8"/>
      <c r="HY413" s="8"/>
      <c r="HZ413" s="8"/>
      <c r="IA413" s="8"/>
      <c r="IB413" s="8"/>
      <c r="IC413" s="8"/>
      <c r="ID413" s="8"/>
    </row>
    <row r="414" spans="1:238" ht="12.75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8"/>
      <c r="BF414" s="8"/>
      <c r="BM414" s="8"/>
      <c r="BN414" s="8"/>
      <c r="BO414" s="8"/>
      <c r="BP414" s="8"/>
      <c r="BQ414" s="8"/>
      <c r="BR414" s="8"/>
      <c r="BY414" s="8"/>
      <c r="BZ414" s="8"/>
      <c r="CA414" s="8"/>
      <c r="CB414" s="8"/>
      <c r="CC414" s="8"/>
      <c r="CD414" s="8"/>
      <c r="CK414" s="8"/>
      <c r="CL414" s="8"/>
      <c r="CM414" s="8"/>
      <c r="CN414" s="8"/>
      <c r="CO414" s="8"/>
      <c r="CP414" s="8"/>
      <c r="CW414" s="8"/>
      <c r="CX414" s="8"/>
      <c r="CY414" s="8"/>
      <c r="CZ414" s="8"/>
      <c r="DA414" s="8"/>
      <c r="DB414" s="8"/>
      <c r="DI414" s="8"/>
      <c r="DJ414" s="8"/>
      <c r="DK414" s="8"/>
      <c r="DL414" s="8"/>
      <c r="DM414" s="8"/>
      <c r="DN414" s="8"/>
      <c r="DU414" s="8"/>
      <c r="DV414" s="8"/>
      <c r="DW414" s="8"/>
      <c r="DX414" s="8"/>
      <c r="DY414" s="8"/>
      <c r="DZ414" s="8"/>
      <c r="EG414" s="8"/>
      <c r="EH414" s="8"/>
      <c r="EI414" s="8"/>
      <c r="EJ414" s="8"/>
      <c r="EK414" s="8"/>
      <c r="EL414" s="8"/>
      <c r="ES414" s="8"/>
      <c r="ET414" s="8"/>
      <c r="EU414" s="8"/>
      <c r="EV414" s="8"/>
      <c r="EW414" s="8"/>
      <c r="EX414" s="8"/>
      <c r="FE414" s="8"/>
      <c r="FF414" s="8"/>
      <c r="FG414" s="8"/>
      <c r="FH414" s="8"/>
      <c r="FI414" s="8"/>
      <c r="FJ414" s="8"/>
      <c r="FQ414" s="8"/>
      <c r="FR414" s="8"/>
      <c r="FS414" s="8"/>
      <c r="FT414" s="8"/>
      <c r="FU414" s="8"/>
      <c r="FV414" s="8"/>
      <c r="GC414" s="8"/>
      <c r="GD414" s="8"/>
      <c r="GE414" s="8"/>
      <c r="GF414" s="8"/>
      <c r="GG414" s="8"/>
      <c r="GH414" s="8"/>
      <c r="GO414" s="8"/>
      <c r="GP414" s="8"/>
      <c r="GQ414" s="8"/>
      <c r="GR414" s="8"/>
      <c r="GS414" s="8"/>
      <c r="GT414" s="8"/>
      <c r="HA414" s="8"/>
      <c r="HB414" s="8"/>
      <c r="HC414" s="8"/>
      <c r="HD414" s="8"/>
      <c r="HE414" s="8"/>
      <c r="HF414" s="8"/>
      <c r="HM414" s="8"/>
      <c r="HN414" s="8"/>
      <c r="HO414" s="8"/>
      <c r="HP414" s="8"/>
      <c r="HQ414" s="8"/>
      <c r="HR414" s="8"/>
      <c r="HY414" s="8"/>
      <c r="HZ414" s="8"/>
      <c r="IA414" s="8"/>
      <c r="IB414" s="8"/>
      <c r="IC414" s="8"/>
      <c r="ID414" s="8"/>
    </row>
    <row r="415" spans="1:238" ht="12.75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8"/>
      <c r="BF415" s="8"/>
      <c r="BM415" s="8"/>
      <c r="BN415" s="8"/>
      <c r="BO415" s="8"/>
      <c r="BP415" s="8"/>
      <c r="BQ415" s="8"/>
      <c r="BR415" s="8"/>
      <c r="BY415" s="8"/>
      <c r="BZ415" s="8"/>
      <c r="CA415" s="8"/>
      <c r="CB415" s="8"/>
      <c r="CC415" s="8"/>
      <c r="CD415" s="8"/>
      <c r="CK415" s="8"/>
      <c r="CL415" s="8"/>
      <c r="CM415" s="8"/>
      <c r="CN415" s="8"/>
      <c r="CO415" s="8"/>
      <c r="CP415" s="8"/>
      <c r="CW415" s="8"/>
      <c r="CX415" s="8"/>
      <c r="CY415" s="8"/>
      <c r="CZ415" s="8"/>
      <c r="DA415" s="8"/>
      <c r="DB415" s="8"/>
      <c r="DI415" s="8"/>
      <c r="DJ415" s="8"/>
      <c r="DK415" s="8"/>
      <c r="DL415" s="8"/>
      <c r="DM415" s="8"/>
      <c r="DN415" s="8"/>
      <c r="DU415" s="8"/>
      <c r="DV415" s="8"/>
      <c r="DW415" s="8"/>
      <c r="DX415" s="8"/>
      <c r="DY415" s="8"/>
      <c r="DZ415" s="8"/>
      <c r="EG415" s="8"/>
      <c r="EH415" s="8"/>
      <c r="EI415" s="8"/>
      <c r="EJ415" s="8"/>
      <c r="EK415" s="8"/>
      <c r="EL415" s="8"/>
      <c r="ES415" s="8"/>
      <c r="ET415" s="8"/>
      <c r="EU415" s="8"/>
      <c r="EV415" s="8"/>
      <c r="EW415" s="8"/>
      <c r="EX415" s="8"/>
      <c r="FE415" s="8"/>
      <c r="FF415" s="8"/>
      <c r="FG415" s="8"/>
      <c r="FH415" s="8"/>
      <c r="FI415" s="8"/>
      <c r="FJ415" s="8"/>
      <c r="FQ415" s="8"/>
      <c r="FR415" s="8"/>
      <c r="FS415" s="8"/>
      <c r="FT415" s="8"/>
      <c r="FU415" s="8"/>
      <c r="FV415" s="8"/>
      <c r="GC415" s="8"/>
      <c r="GD415" s="8"/>
      <c r="GE415" s="8"/>
      <c r="GF415" s="8"/>
      <c r="GG415" s="8"/>
      <c r="GH415" s="8"/>
      <c r="GO415" s="8"/>
      <c r="GP415" s="8"/>
      <c r="GQ415" s="8"/>
      <c r="GR415" s="8"/>
      <c r="GS415" s="8"/>
      <c r="GT415" s="8"/>
      <c r="HA415" s="8"/>
      <c r="HB415" s="8"/>
      <c r="HC415" s="8"/>
      <c r="HD415" s="8"/>
      <c r="HE415" s="8"/>
      <c r="HF415" s="8"/>
      <c r="HM415" s="8"/>
      <c r="HN415" s="8"/>
      <c r="HO415" s="8"/>
      <c r="HP415" s="8"/>
      <c r="HQ415" s="8"/>
      <c r="HR415" s="8"/>
      <c r="HY415" s="8"/>
      <c r="HZ415" s="8"/>
      <c r="IA415" s="8"/>
      <c r="IB415" s="8"/>
      <c r="IC415" s="8"/>
      <c r="ID415" s="8"/>
    </row>
    <row r="416" spans="1:238" ht="12.75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8"/>
      <c r="BF416" s="8"/>
      <c r="BM416" s="8"/>
      <c r="BN416" s="8"/>
      <c r="BO416" s="8"/>
      <c r="BP416" s="8"/>
      <c r="BQ416" s="8"/>
      <c r="BR416" s="8"/>
      <c r="BY416" s="8"/>
      <c r="BZ416" s="8"/>
      <c r="CA416" s="8"/>
      <c r="CB416" s="8"/>
      <c r="CC416" s="8"/>
      <c r="CD416" s="8"/>
      <c r="CK416" s="8"/>
      <c r="CL416" s="8"/>
      <c r="CM416" s="8"/>
      <c r="CN416" s="8"/>
      <c r="CO416" s="8"/>
      <c r="CP416" s="8"/>
      <c r="CW416" s="8"/>
      <c r="CX416" s="8"/>
      <c r="CY416" s="8"/>
      <c r="CZ416" s="8"/>
      <c r="DA416" s="8"/>
      <c r="DB416" s="8"/>
      <c r="DI416" s="8"/>
      <c r="DJ416" s="8"/>
      <c r="DK416" s="8"/>
      <c r="DL416" s="8"/>
      <c r="DM416" s="8"/>
      <c r="DN416" s="8"/>
      <c r="DU416" s="8"/>
      <c r="DV416" s="8"/>
      <c r="DW416" s="8"/>
      <c r="DX416" s="8"/>
      <c r="DY416" s="8"/>
      <c r="DZ416" s="8"/>
      <c r="EG416" s="8"/>
      <c r="EH416" s="8"/>
      <c r="EI416" s="8"/>
      <c r="EJ416" s="8"/>
      <c r="EK416" s="8"/>
      <c r="EL416" s="8"/>
      <c r="ES416" s="8"/>
      <c r="ET416" s="8"/>
      <c r="EU416" s="8"/>
      <c r="EV416" s="8"/>
      <c r="EW416" s="8"/>
      <c r="EX416" s="8"/>
      <c r="FE416" s="8"/>
      <c r="FF416" s="8"/>
      <c r="FG416" s="8"/>
      <c r="FH416" s="8"/>
      <c r="FI416" s="8"/>
      <c r="FJ416" s="8"/>
      <c r="FQ416" s="8"/>
      <c r="FR416" s="8"/>
      <c r="FS416" s="8"/>
      <c r="FT416" s="8"/>
      <c r="FU416" s="8"/>
      <c r="FV416" s="8"/>
      <c r="GC416" s="8"/>
      <c r="GD416" s="8"/>
      <c r="GE416" s="8"/>
      <c r="GF416" s="8"/>
      <c r="GG416" s="8"/>
      <c r="GH416" s="8"/>
      <c r="GO416" s="8"/>
      <c r="GP416" s="8"/>
      <c r="GQ416" s="8"/>
      <c r="GR416" s="8"/>
      <c r="GS416" s="8"/>
      <c r="GT416" s="8"/>
      <c r="HA416" s="8"/>
      <c r="HB416" s="8"/>
      <c r="HC416" s="8"/>
      <c r="HD416" s="8"/>
      <c r="HE416" s="8"/>
      <c r="HF416" s="8"/>
      <c r="HM416" s="8"/>
      <c r="HN416" s="8"/>
      <c r="HO416" s="8"/>
      <c r="HP416" s="8"/>
      <c r="HQ416" s="8"/>
      <c r="HR416" s="8"/>
      <c r="HY416" s="8"/>
      <c r="HZ416" s="8"/>
      <c r="IA416" s="8"/>
      <c r="IB416" s="8"/>
      <c r="IC416" s="8"/>
      <c r="ID416" s="8"/>
    </row>
    <row r="417" spans="1:238" ht="12.75">
      <c r="A417" s="9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8"/>
      <c r="BF417" s="8"/>
      <c r="BM417" s="8"/>
      <c r="BN417" s="8"/>
      <c r="BO417" s="8"/>
      <c r="BP417" s="8"/>
      <c r="BQ417" s="8"/>
      <c r="BR417" s="8"/>
      <c r="BY417" s="8"/>
      <c r="BZ417" s="8"/>
      <c r="CA417" s="8"/>
      <c r="CB417" s="8"/>
      <c r="CC417" s="8"/>
      <c r="CD417" s="8"/>
      <c r="CK417" s="8"/>
      <c r="CL417" s="8"/>
      <c r="CM417" s="8"/>
      <c r="CN417" s="8"/>
      <c r="CO417" s="8"/>
      <c r="CP417" s="8"/>
      <c r="CW417" s="8"/>
      <c r="CX417" s="8"/>
      <c r="CY417" s="8"/>
      <c r="CZ417" s="8"/>
      <c r="DA417" s="8"/>
      <c r="DB417" s="8"/>
      <c r="DI417" s="8"/>
      <c r="DJ417" s="8"/>
      <c r="DK417" s="8"/>
      <c r="DL417" s="8"/>
      <c r="DM417" s="8"/>
      <c r="DN417" s="8"/>
      <c r="DU417" s="8"/>
      <c r="DV417" s="8"/>
      <c r="DW417" s="8"/>
      <c r="DX417" s="8"/>
      <c r="DY417" s="8"/>
      <c r="DZ417" s="8"/>
      <c r="EG417" s="8"/>
      <c r="EH417" s="8"/>
      <c r="EI417" s="8"/>
      <c r="EJ417" s="8"/>
      <c r="EK417" s="8"/>
      <c r="EL417" s="8"/>
      <c r="ES417" s="8"/>
      <c r="ET417" s="8"/>
      <c r="EU417" s="8"/>
      <c r="EV417" s="8"/>
      <c r="EW417" s="8"/>
      <c r="EX417" s="8"/>
      <c r="FE417" s="8"/>
      <c r="FF417" s="8"/>
      <c r="FG417" s="8"/>
      <c r="FH417" s="8"/>
      <c r="FI417" s="8"/>
      <c r="FJ417" s="8"/>
      <c r="FQ417" s="8"/>
      <c r="FR417" s="8"/>
      <c r="FS417" s="8"/>
      <c r="FT417" s="8"/>
      <c r="FU417" s="8"/>
      <c r="FV417" s="8"/>
      <c r="GC417" s="8"/>
      <c r="GD417" s="8"/>
      <c r="GE417" s="8"/>
      <c r="GF417" s="8"/>
      <c r="GG417" s="8"/>
      <c r="GH417" s="8"/>
      <c r="GO417" s="8"/>
      <c r="GP417" s="8"/>
      <c r="GQ417" s="8"/>
      <c r="GR417" s="8"/>
      <c r="GS417" s="8"/>
      <c r="GT417" s="8"/>
      <c r="HA417" s="8"/>
      <c r="HB417" s="8"/>
      <c r="HC417" s="8"/>
      <c r="HD417" s="8"/>
      <c r="HE417" s="8"/>
      <c r="HF417" s="8"/>
      <c r="HM417" s="8"/>
      <c r="HN417" s="8"/>
      <c r="HO417" s="8"/>
      <c r="HP417" s="8"/>
      <c r="HQ417" s="8"/>
      <c r="HR417" s="8"/>
      <c r="HY417" s="8"/>
      <c r="HZ417" s="8"/>
      <c r="IA417" s="8"/>
      <c r="IB417" s="8"/>
      <c r="IC417" s="8"/>
      <c r="ID417" s="8"/>
    </row>
    <row r="418" spans="1:238" ht="12.75">
      <c r="A418" s="9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8"/>
      <c r="BF418" s="8"/>
      <c r="BM418" s="8"/>
      <c r="BN418" s="8"/>
      <c r="BO418" s="8"/>
      <c r="BP418" s="8"/>
      <c r="BQ418" s="8"/>
      <c r="BR418" s="8"/>
      <c r="BY418" s="8"/>
      <c r="BZ418" s="8"/>
      <c r="CA418" s="8"/>
      <c r="CB418" s="8"/>
      <c r="CC418" s="8"/>
      <c r="CD418" s="8"/>
      <c r="CK418" s="8"/>
      <c r="CL418" s="8"/>
      <c r="CM418" s="8"/>
      <c r="CN418" s="8"/>
      <c r="CO418" s="8"/>
      <c r="CP418" s="8"/>
      <c r="CW418" s="8"/>
      <c r="CX418" s="8"/>
      <c r="CY418" s="8"/>
      <c r="CZ418" s="8"/>
      <c r="DA418" s="8"/>
      <c r="DB418" s="8"/>
      <c r="DI418" s="8"/>
      <c r="DJ418" s="8"/>
      <c r="DK418" s="8"/>
      <c r="DL418" s="8"/>
      <c r="DM418" s="8"/>
      <c r="DN418" s="8"/>
      <c r="DU418" s="8"/>
      <c r="DV418" s="8"/>
      <c r="DW418" s="8"/>
      <c r="DX418" s="8"/>
      <c r="DY418" s="8"/>
      <c r="DZ418" s="8"/>
      <c r="EG418" s="8"/>
      <c r="EH418" s="8"/>
      <c r="EI418" s="8"/>
      <c r="EJ418" s="8"/>
      <c r="EK418" s="8"/>
      <c r="EL418" s="8"/>
      <c r="ES418" s="8"/>
      <c r="ET418" s="8"/>
      <c r="EU418" s="8"/>
      <c r="EV418" s="8"/>
      <c r="EW418" s="8"/>
      <c r="EX418" s="8"/>
      <c r="FE418" s="8"/>
      <c r="FF418" s="8"/>
      <c r="FG418" s="8"/>
      <c r="FH418" s="8"/>
      <c r="FI418" s="8"/>
      <c r="FJ418" s="8"/>
      <c r="FQ418" s="8"/>
      <c r="FR418" s="8"/>
      <c r="FS418" s="8"/>
      <c r="FT418" s="8"/>
      <c r="FU418" s="8"/>
      <c r="FV418" s="8"/>
      <c r="GC418" s="8"/>
      <c r="GD418" s="8"/>
      <c r="GE418" s="8"/>
      <c r="GF418" s="8"/>
      <c r="GG418" s="8"/>
      <c r="GH418" s="8"/>
      <c r="GO418" s="8"/>
      <c r="GP418" s="8"/>
      <c r="GQ418" s="8"/>
      <c r="GR418" s="8"/>
      <c r="GS418" s="8"/>
      <c r="GT418" s="8"/>
      <c r="HA418" s="8"/>
      <c r="HB418" s="8"/>
      <c r="HC418" s="8"/>
      <c r="HD418" s="8"/>
      <c r="HE418" s="8"/>
      <c r="HF418" s="8"/>
      <c r="HM418" s="8"/>
      <c r="HN418" s="8"/>
      <c r="HO418" s="8"/>
      <c r="HP418" s="8"/>
      <c r="HQ418" s="8"/>
      <c r="HR418" s="8"/>
      <c r="HY418" s="8"/>
      <c r="HZ418" s="8"/>
      <c r="IA418" s="8"/>
      <c r="IB418" s="8"/>
      <c r="IC418" s="8"/>
      <c r="ID418" s="8"/>
    </row>
    <row r="419" spans="1:238" ht="12.75">
      <c r="A419" s="9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8"/>
      <c r="BF419" s="8"/>
      <c r="BM419" s="8"/>
      <c r="BN419" s="8"/>
      <c r="BO419" s="8"/>
      <c r="BP419" s="8"/>
      <c r="BQ419" s="8"/>
      <c r="BR419" s="8"/>
      <c r="BY419" s="8"/>
      <c r="BZ419" s="8"/>
      <c r="CA419" s="8"/>
      <c r="CB419" s="8"/>
      <c r="CC419" s="8"/>
      <c r="CD419" s="8"/>
      <c r="CK419" s="8"/>
      <c r="CL419" s="8"/>
      <c r="CM419" s="8"/>
      <c r="CN419" s="8"/>
      <c r="CO419" s="8"/>
      <c r="CP419" s="8"/>
      <c r="CW419" s="8"/>
      <c r="CX419" s="8"/>
      <c r="CY419" s="8"/>
      <c r="CZ419" s="8"/>
      <c r="DA419" s="8"/>
      <c r="DB419" s="8"/>
      <c r="DI419" s="8"/>
      <c r="DJ419" s="8"/>
      <c r="DK419" s="8"/>
      <c r="DL419" s="8"/>
      <c r="DM419" s="8"/>
      <c r="DN419" s="8"/>
      <c r="DU419" s="8"/>
      <c r="DV419" s="8"/>
      <c r="DW419" s="8"/>
      <c r="DX419" s="8"/>
      <c r="DY419" s="8"/>
      <c r="DZ419" s="8"/>
      <c r="EG419" s="8"/>
      <c r="EH419" s="8"/>
      <c r="EI419" s="8"/>
      <c r="EJ419" s="8"/>
      <c r="EK419" s="8"/>
      <c r="EL419" s="8"/>
      <c r="ES419" s="8"/>
      <c r="ET419" s="8"/>
      <c r="EU419" s="8"/>
      <c r="EV419" s="8"/>
      <c r="EW419" s="8"/>
      <c r="EX419" s="8"/>
      <c r="FE419" s="8"/>
      <c r="FF419" s="8"/>
      <c r="FG419" s="8"/>
      <c r="FH419" s="8"/>
      <c r="FI419" s="8"/>
      <c r="FJ419" s="8"/>
      <c r="FQ419" s="8"/>
      <c r="FR419" s="8"/>
      <c r="FS419" s="8"/>
      <c r="FT419" s="8"/>
      <c r="FU419" s="8"/>
      <c r="FV419" s="8"/>
      <c r="GC419" s="8"/>
      <c r="GD419" s="8"/>
      <c r="GE419" s="8"/>
      <c r="GF419" s="8"/>
      <c r="GG419" s="8"/>
      <c r="GH419" s="8"/>
      <c r="GO419" s="8"/>
      <c r="GP419" s="8"/>
      <c r="GQ419" s="8"/>
      <c r="GR419" s="8"/>
      <c r="GS419" s="8"/>
      <c r="GT419" s="8"/>
      <c r="HA419" s="8"/>
      <c r="HB419" s="8"/>
      <c r="HC419" s="8"/>
      <c r="HD419" s="8"/>
      <c r="HE419" s="8"/>
      <c r="HF419" s="8"/>
      <c r="HM419" s="8"/>
      <c r="HN419" s="8"/>
      <c r="HO419" s="8"/>
      <c r="HP419" s="8"/>
      <c r="HQ419" s="8"/>
      <c r="HR419" s="8"/>
      <c r="HY419" s="8"/>
      <c r="HZ419" s="8"/>
      <c r="IA419" s="8"/>
      <c r="IB419" s="8"/>
      <c r="IC419" s="8"/>
      <c r="ID419" s="8"/>
    </row>
    <row r="420" spans="1:238" ht="12.75">
      <c r="A420" s="9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8"/>
      <c r="BF420" s="8"/>
      <c r="BM420" s="8"/>
      <c r="BN420" s="8"/>
      <c r="BO420" s="8"/>
      <c r="BP420" s="8"/>
      <c r="BQ420" s="8"/>
      <c r="BR420" s="8"/>
      <c r="BY420" s="8"/>
      <c r="BZ420" s="8"/>
      <c r="CA420" s="8"/>
      <c r="CB420" s="8"/>
      <c r="CC420" s="8"/>
      <c r="CD420" s="8"/>
      <c r="CK420" s="8"/>
      <c r="CL420" s="8"/>
      <c r="CM420" s="8"/>
      <c r="CN420" s="8"/>
      <c r="CO420" s="8"/>
      <c r="CP420" s="8"/>
      <c r="CW420" s="8"/>
      <c r="CX420" s="8"/>
      <c r="CY420" s="8"/>
      <c r="CZ420" s="8"/>
      <c r="DA420" s="8"/>
      <c r="DB420" s="8"/>
      <c r="DI420" s="8"/>
      <c r="DJ420" s="8"/>
      <c r="DK420" s="8"/>
      <c r="DL420" s="8"/>
      <c r="DM420" s="8"/>
      <c r="DN420" s="8"/>
      <c r="DU420" s="8"/>
      <c r="DV420" s="8"/>
      <c r="DW420" s="8"/>
      <c r="DX420" s="8"/>
      <c r="DY420" s="8"/>
      <c r="DZ420" s="8"/>
      <c r="EG420" s="8"/>
      <c r="EH420" s="8"/>
      <c r="EI420" s="8"/>
      <c r="EJ420" s="8"/>
      <c r="EK420" s="8"/>
      <c r="EL420" s="8"/>
      <c r="ES420" s="8"/>
      <c r="ET420" s="8"/>
      <c r="EU420" s="8"/>
      <c r="EV420" s="8"/>
      <c r="EW420" s="8"/>
      <c r="EX420" s="8"/>
      <c r="FE420" s="8"/>
      <c r="FF420" s="8"/>
      <c r="FG420" s="8"/>
      <c r="FH420" s="8"/>
      <c r="FI420" s="8"/>
      <c r="FJ420" s="8"/>
      <c r="FQ420" s="8"/>
      <c r="FR420" s="8"/>
      <c r="FS420" s="8"/>
      <c r="FT420" s="8"/>
      <c r="FU420" s="8"/>
      <c r="FV420" s="8"/>
      <c r="GC420" s="8"/>
      <c r="GD420" s="8"/>
      <c r="GE420" s="8"/>
      <c r="GF420" s="8"/>
      <c r="GG420" s="8"/>
      <c r="GH420" s="8"/>
      <c r="GO420" s="8"/>
      <c r="GP420" s="8"/>
      <c r="GQ420" s="8"/>
      <c r="GR420" s="8"/>
      <c r="GS420" s="8"/>
      <c r="GT420" s="8"/>
      <c r="HA420" s="8"/>
      <c r="HB420" s="8"/>
      <c r="HC420" s="8"/>
      <c r="HD420" s="8"/>
      <c r="HE420" s="8"/>
      <c r="HF420" s="8"/>
      <c r="HM420" s="8"/>
      <c r="HN420" s="8"/>
      <c r="HO420" s="8"/>
      <c r="HP420" s="8"/>
      <c r="HQ420" s="8"/>
      <c r="HR420" s="8"/>
      <c r="HY420" s="8"/>
      <c r="HZ420" s="8"/>
      <c r="IA420" s="8"/>
      <c r="IB420" s="8"/>
      <c r="IC420" s="8"/>
      <c r="ID420" s="8"/>
    </row>
    <row r="421" spans="1:238" ht="12.75">
      <c r="A421" s="9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8"/>
      <c r="BF421" s="8"/>
      <c r="BM421" s="8"/>
      <c r="BN421" s="8"/>
      <c r="BO421" s="8"/>
      <c r="BP421" s="8"/>
      <c r="BQ421" s="8"/>
      <c r="BR421" s="8"/>
      <c r="BY421" s="8"/>
      <c r="BZ421" s="8"/>
      <c r="CA421" s="8"/>
      <c r="CB421" s="8"/>
      <c r="CC421" s="8"/>
      <c r="CD421" s="8"/>
      <c r="CK421" s="8"/>
      <c r="CL421" s="8"/>
      <c r="CM421" s="8"/>
      <c r="CN421" s="8"/>
      <c r="CO421" s="8"/>
      <c r="CP421" s="8"/>
      <c r="CW421" s="8"/>
      <c r="CX421" s="8"/>
      <c r="CY421" s="8"/>
      <c r="CZ421" s="8"/>
      <c r="DA421" s="8"/>
      <c r="DB421" s="8"/>
      <c r="DI421" s="8"/>
      <c r="DJ421" s="8"/>
      <c r="DK421" s="8"/>
      <c r="DL421" s="8"/>
      <c r="DM421" s="8"/>
      <c r="DN421" s="8"/>
      <c r="DU421" s="8"/>
      <c r="DV421" s="8"/>
      <c r="DW421" s="8"/>
      <c r="DX421" s="8"/>
      <c r="DY421" s="8"/>
      <c r="DZ421" s="8"/>
      <c r="EG421" s="8"/>
      <c r="EH421" s="8"/>
      <c r="EI421" s="8"/>
      <c r="EJ421" s="8"/>
      <c r="EK421" s="8"/>
      <c r="EL421" s="8"/>
      <c r="ES421" s="8"/>
      <c r="ET421" s="8"/>
      <c r="EU421" s="8"/>
      <c r="EV421" s="8"/>
      <c r="EW421" s="8"/>
      <c r="EX421" s="8"/>
      <c r="FE421" s="8"/>
      <c r="FF421" s="8"/>
      <c r="FG421" s="8"/>
      <c r="FH421" s="8"/>
      <c r="FI421" s="8"/>
      <c r="FJ421" s="8"/>
      <c r="FQ421" s="8"/>
      <c r="FR421" s="8"/>
      <c r="FS421" s="8"/>
      <c r="FT421" s="8"/>
      <c r="FU421" s="8"/>
      <c r="FV421" s="8"/>
      <c r="GC421" s="8"/>
      <c r="GD421" s="8"/>
      <c r="GE421" s="8"/>
      <c r="GF421" s="8"/>
      <c r="GG421" s="8"/>
      <c r="GH421" s="8"/>
      <c r="GO421" s="8"/>
      <c r="GP421" s="8"/>
      <c r="GQ421" s="8"/>
      <c r="GR421" s="8"/>
      <c r="GS421" s="8"/>
      <c r="GT421" s="8"/>
      <c r="HA421" s="8"/>
      <c r="HB421" s="8"/>
      <c r="HC421" s="8"/>
      <c r="HD421" s="8"/>
      <c r="HE421" s="8"/>
      <c r="HF421" s="8"/>
      <c r="HM421" s="8"/>
      <c r="HN421" s="8"/>
      <c r="HO421" s="8"/>
      <c r="HP421" s="8"/>
      <c r="HQ421" s="8"/>
      <c r="HR421" s="8"/>
      <c r="HY421" s="8"/>
      <c r="HZ421" s="8"/>
      <c r="IA421" s="8"/>
      <c r="IB421" s="8"/>
      <c r="IC421" s="8"/>
      <c r="ID421" s="8"/>
    </row>
    <row r="422" spans="1:238" ht="12.75">
      <c r="A422" s="9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8"/>
      <c r="BF422" s="8"/>
      <c r="BM422" s="8"/>
      <c r="BN422" s="8"/>
      <c r="BO422" s="8"/>
      <c r="BP422" s="8"/>
      <c r="BQ422" s="8"/>
      <c r="BR422" s="8"/>
      <c r="BY422" s="8"/>
      <c r="BZ422" s="8"/>
      <c r="CA422" s="8"/>
      <c r="CB422" s="8"/>
      <c r="CC422" s="8"/>
      <c r="CD422" s="8"/>
      <c r="CK422" s="8"/>
      <c r="CL422" s="8"/>
      <c r="CM422" s="8"/>
      <c r="CN422" s="8"/>
      <c r="CO422" s="8"/>
      <c r="CP422" s="8"/>
      <c r="CW422" s="8"/>
      <c r="CX422" s="8"/>
      <c r="CY422" s="8"/>
      <c r="CZ422" s="8"/>
      <c r="DA422" s="8"/>
      <c r="DB422" s="8"/>
      <c r="DI422" s="8"/>
      <c r="DJ422" s="8"/>
      <c r="DK422" s="8"/>
      <c r="DL422" s="8"/>
      <c r="DM422" s="8"/>
      <c r="DN422" s="8"/>
      <c r="DU422" s="8"/>
      <c r="DV422" s="8"/>
      <c r="DW422" s="8"/>
      <c r="DX422" s="8"/>
      <c r="DY422" s="8"/>
      <c r="DZ422" s="8"/>
      <c r="EG422" s="8"/>
      <c r="EH422" s="8"/>
      <c r="EI422" s="8"/>
      <c r="EJ422" s="8"/>
      <c r="EK422" s="8"/>
      <c r="EL422" s="8"/>
      <c r="ES422" s="8"/>
      <c r="ET422" s="8"/>
      <c r="EU422" s="8"/>
      <c r="EV422" s="8"/>
      <c r="EW422" s="8"/>
      <c r="EX422" s="8"/>
      <c r="FE422" s="8"/>
      <c r="FF422" s="8"/>
      <c r="FG422" s="8"/>
      <c r="FH422" s="8"/>
      <c r="FI422" s="8"/>
      <c r="FJ422" s="8"/>
      <c r="FQ422" s="8"/>
      <c r="FR422" s="8"/>
      <c r="FS422" s="8"/>
      <c r="FT422" s="8"/>
      <c r="FU422" s="8"/>
      <c r="FV422" s="8"/>
      <c r="GC422" s="8"/>
      <c r="GD422" s="8"/>
      <c r="GE422" s="8"/>
      <c r="GF422" s="8"/>
      <c r="GG422" s="8"/>
      <c r="GH422" s="8"/>
      <c r="GO422" s="8"/>
      <c r="GP422" s="8"/>
      <c r="GQ422" s="8"/>
      <c r="GR422" s="8"/>
      <c r="GS422" s="8"/>
      <c r="GT422" s="8"/>
      <c r="HA422" s="8"/>
      <c r="HB422" s="8"/>
      <c r="HC422" s="8"/>
      <c r="HD422" s="8"/>
      <c r="HE422" s="8"/>
      <c r="HF422" s="8"/>
      <c r="HM422" s="8"/>
      <c r="HN422" s="8"/>
      <c r="HO422" s="8"/>
      <c r="HP422" s="8"/>
      <c r="HQ422" s="8"/>
      <c r="HR422" s="8"/>
      <c r="HY422" s="8"/>
      <c r="HZ422" s="8"/>
      <c r="IA422" s="8"/>
      <c r="IB422" s="8"/>
      <c r="IC422" s="8"/>
      <c r="ID422" s="8"/>
    </row>
    <row r="423" spans="1:238" ht="12.75">
      <c r="A423" s="9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8"/>
      <c r="BF423" s="8"/>
      <c r="BM423" s="8"/>
      <c r="BN423" s="8"/>
      <c r="BO423" s="8"/>
      <c r="BP423" s="8"/>
      <c r="BQ423" s="8"/>
      <c r="BR423" s="8"/>
      <c r="BY423" s="8"/>
      <c r="BZ423" s="8"/>
      <c r="CA423" s="8"/>
      <c r="CB423" s="8"/>
      <c r="CC423" s="8"/>
      <c r="CD423" s="8"/>
      <c r="CK423" s="8"/>
      <c r="CL423" s="8"/>
      <c r="CM423" s="8"/>
      <c r="CN423" s="8"/>
      <c r="CO423" s="8"/>
      <c r="CP423" s="8"/>
      <c r="CW423" s="8"/>
      <c r="CX423" s="8"/>
      <c r="CY423" s="8"/>
      <c r="CZ423" s="8"/>
      <c r="DA423" s="8"/>
      <c r="DB423" s="8"/>
      <c r="DI423" s="8"/>
      <c r="DJ423" s="8"/>
      <c r="DK423" s="8"/>
      <c r="DL423" s="8"/>
      <c r="DM423" s="8"/>
      <c r="DN423" s="8"/>
      <c r="DU423" s="8"/>
      <c r="DV423" s="8"/>
      <c r="DW423" s="8"/>
      <c r="DX423" s="8"/>
      <c r="DY423" s="8"/>
      <c r="DZ423" s="8"/>
      <c r="EG423" s="8"/>
      <c r="EH423" s="8"/>
      <c r="EI423" s="8"/>
      <c r="EJ423" s="8"/>
      <c r="EK423" s="8"/>
      <c r="EL423" s="8"/>
      <c r="ES423" s="8"/>
      <c r="ET423" s="8"/>
      <c r="EU423" s="8"/>
      <c r="EV423" s="8"/>
      <c r="EW423" s="8"/>
      <c r="EX423" s="8"/>
      <c r="FE423" s="8"/>
      <c r="FF423" s="8"/>
      <c r="FG423" s="8"/>
      <c r="FH423" s="8"/>
      <c r="FI423" s="8"/>
      <c r="FJ423" s="8"/>
      <c r="FQ423" s="8"/>
      <c r="FR423" s="8"/>
      <c r="FS423" s="8"/>
      <c r="FT423" s="8"/>
      <c r="FU423" s="8"/>
      <c r="FV423" s="8"/>
      <c r="GC423" s="8"/>
      <c r="GD423" s="8"/>
      <c r="GE423" s="8"/>
      <c r="GF423" s="8"/>
      <c r="GG423" s="8"/>
      <c r="GH423" s="8"/>
      <c r="GO423" s="8"/>
      <c r="GP423" s="8"/>
      <c r="GQ423" s="8"/>
      <c r="GR423" s="8"/>
      <c r="GS423" s="8"/>
      <c r="GT423" s="8"/>
      <c r="HA423" s="8"/>
      <c r="HB423" s="8"/>
      <c r="HC423" s="8"/>
      <c r="HD423" s="8"/>
      <c r="HE423" s="8"/>
      <c r="HF423" s="8"/>
      <c r="HM423" s="8"/>
      <c r="HN423" s="8"/>
      <c r="HO423" s="8"/>
      <c r="HP423" s="8"/>
      <c r="HQ423" s="8"/>
      <c r="HR423" s="8"/>
      <c r="HY423" s="8"/>
      <c r="HZ423" s="8"/>
      <c r="IA423" s="8"/>
      <c r="IB423" s="8"/>
      <c r="IC423" s="8"/>
      <c r="ID423" s="8"/>
    </row>
    <row r="424" spans="1:238" ht="12.75">
      <c r="A424" s="9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8"/>
      <c r="BF424" s="8"/>
      <c r="BM424" s="8"/>
      <c r="BN424" s="8"/>
      <c r="BO424" s="8"/>
      <c r="BP424" s="8"/>
      <c r="BQ424" s="8"/>
      <c r="BR424" s="8"/>
      <c r="BY424" s="8"/>
      <c r="BZ424" s="8"/>
      <c r="CA424" s="8"/>
      <c r="CB424" s="8"/>
      <c r="CC424" s="8"/>
      <c r="CD424" s="8"/>
      <c r="CK424" s="8"/>
      <c r="CL424" s="8"/>
      <c r="CM424" s="8"/>
      <c r="CN424" s="8"/>
      <c r="CO424" s="8"/>
      <c r="CP424" s="8"/>
      <c r="CW424" s="8"/>
      <c r="CX424" s="8"/>
      <c r="CY424" s="8"/>
      <c r="CZ424" s="8"/>
      <c r="DA424" s="8"/>
      <c r="DB424" s="8"/>
      <c r="DI424" s="8"/>
      <c r="DJ424" s="8"/>
      <c r="DK424" s="8"/>
      <c r="DL424" s="8"/>
      <c r="DM424" s="8"/>
      <c r="DN424" s="8"/>
      <c r="DU424" s="8"/>
      <c r="DV424" s="8"/>
      <c r="DW424" s="8"/>
      <c r="DX424" s="8"/>
      <c r="DY424" s="8"/>
      <c r="DZ424" s="8"/>
      <c r="EG424" s="8"/>
      <c r="EH424" s="8"/>
      <c r="EI424" s="8"/>
      <c r="EJ424" s="8"/>
      <c r="EK424" s="8"/>
      <c r="EL424" s="8"/>
      <c r="ES424" s="8"/>
      <c r="ET424" s="8"/>
      <c r="EU424" s="8"/>
      <c r="EV424" s="8"/>
      <c r="EW424" s="8"/>
      <c r="EX424" s="8"/>
      <c r="FE424" s="8"/>
      <c r="FF424" s="8"/>
      <c r="FG424" s="8"/>
      <c r="FH424" s="8"/>
      <c r="FI424" s="8"/>
      <c r="FJ424" s="8"/>
      <c r="FQ424" s="8"/>
      <c r="FR424" s="8"/>
      <c r="FS424" s="8"/>
      <c r="FT424" s="8"/>
      <c r="FU424" s="8"/>
      <c r="FV424" s="8"/>
      <c r="GC424" s="8"/>
      <c r="GD424" s="8"/>
      <c r="GE424" s="8"/>
      <c r="GF424" s="8"/>
      <c r="GG424" s="8"/>
      <c r="GH424" s="8"/>
      <c r="GO424" s="8"/>
      <c r="GP424" s="8"/>
      <c r="GQ424" s="8"/>
      <c r="GR424" s="8"/>
      <c r="GS424" s="8"/>
      <c r="GT424" s="8"/>
      <c r="HA424" s="8"/>
      <c r="HB424" s="8"/>
      <c r="HC424" s="8"/>
      <c r="HD424" s="8"/>
      <c r="HE424" s="8"/>
      <c r="HF424" s="8"/>
      <c r="HM424" s="8"/>
      <c r="HN424" s="8"/>
      <c r="HO424" s="8"/>
      <c r="HP424" s="8"/>
      <c r="HQ424" s="8"/>
      <c r="HR424" s="8"/>
      <c r="HY424" s="8"/>
      <c r="HZ424" s="8"/>
      <c r="IA424" s="8"/>
      <c r="IB424" s="8"/>
      <c r="IC424" s="8"/>
      <c r="ID424" s="8"/>
    </row>
    <row r="425" spans="1:238" ht="12.75">
      <c r="A425" s="9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8"/>
      <c r="BF425" s="8"/>
      <c r="BM425" s="8"/>
      <c r="BN425" s="8"/>
      <c r="BO425" s="8"/>
      <c r="BP425" s="8"/>
      <c r="BQ425" s="8"/>
      <c r="BR425" s="8"/>
      <c r="BY425" s="8"/>
      <c r="BZ425" s="8"/>
      <c r="CA425" s="8"/>
      <c r="CB425" s="8"/>
      <c r="CC425" s="8"/>
      <c r="CD425" s="8"/>
      <c r="CK425" s="8"/>
      <c r="CL425" s="8"/>
      <c r="CM425" s="8"/>
      <c r="CN425" s="8"/>
      <c r="CO425" s="8"/>
      <c r="CP425" s="8"/>
      <c r="CW425" s="8"/>
      <c r="CX425" s="8"/>
      <c r="CY425" s="8"/>
      <c r="CZ425" s="8"/>
      <c r="DA425" s="8"/>
      <c r="DB425" s="8"/>
      <c r="DI425" s="8"/>
      <c r="DJ425" s="8"/>
      <c r="DK425" s="8"/>
      <c r="DL425" s="8"/>
      <c r="DM425" s="8"/>
      <c r="DN425" s="8"/>
      <c r="DU425" s="8"/>
      <c r="DV425" s="8"/>
      <c r="DW425" s="8"/>
      <c r="DX425" s="8"/>
      <c r="DY425" s="8"/>
      <c r="DZ425" s="8"/>
      <c r="EG425" s="8"/>
      <c r="EH425" s="8"/>
      <c r="EI425" s="8"/>
      <c r="EJ425" s="8"/>
      <c r="EK425" s="8"/>
      <c r="EL425" s="8"/>
      <c r="ES425" s="8"/>
      <c r="ET425" s="8"/>
      <c r="EU425" s="8"/>
      <c r="EV425" s="8"/>
      <c r="EW425" s="8"/>
      <c r="EX425" s="8"/>
      <c r="FE425" s="8"/>
      <c r="FF425" s="8"/>
      <c r="FG425" s="8"/>
      <c r="FH425" s="8"/>
      <c r="FI425" s="8"/>
      <c r="FJ425" s="8"/>
      <c r="FQ425" s="8"/>
      <c r="FR425" s="8"/>
      <c r="FS425" s="8"/>
      <c r="FT425" s="8"/>
      <c r="FU425" s="8"/>
      <c r="FV425" s="8"/>
      <c r="GC425" s="8"/>
      <c r="GD425" s="8"/>
      <c r="GE425" s="8"/>
      <c r="GF425" s="8"/>
      <c r="GG425" s="8"/>
      <c r="GH425" s="8"/>
      <c r="GO425" s="8"/>
      <c r="GP425" s="8"/>
      <c r="GQ425" s="8"/>
      <c r="GR425" s="8"/>
      <c r="GS425" s="8"/>
      <c r="GT425" s="8"/>
      <c r="HA425" s="8"/>
      <c r="HB425" s="8"/>
      <c r="HC425" s="8"/>
      <c r="HD425" s="8"/>
      <c r="HE425" s="8"/>
      <c r="HF425" s="8"/>
      <c r="HM425" s="8"/>
      <c r="HN425" s="8"/>
      <c r="HO425" s="8"/>
      <c r="HP425" s="8"/>
      <c r="HQ425" s="8"/>
      <c r="HR425" s="8"/>
      <c r="HY425" s="8"/>
      <c r="HZ425" s="8"/>
      <c r="IA425" s="8"/>
      <c r="IB425" s="8"/>
      <c r="IC425" s="8"/>
      <c r="ID425" s="8"/>
    </row>
    <row r="426" spans="1:238" ht="12.75">
      <c r="A426" s="9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8"/>
      <c r="BF426" s="8"/>
      <c r="BM426" s="8"/>
      <c r="BN426" s="8"/>
      <c r="BO426" s="8"/>
      <c r="BP426" s="8"/>
      <c r="BQ426" s="8"/>
      <c r="BR426" s="8"/>
      <c r="BY426" s="8"/>
      <c r="BZ426" s="8"/>
      <c r="CA426" s="8"/>
      <c r="CB426" s="8"/>
      <c r="CC426" s="8"/>
      <c r="CD426" s="8"/>
      <c r="CK426" s="8"/>
      <c r="CL426" s="8"/>
      <c r="CM426" s="8"/>
      <c r="CN426" s="8"/>
      <c r="CO426" s="8"/>
      <c r="CP426" s="8"/>
      <c r="CW426" s="8"/>
      <c r="CX426" s="8"/>
      <c r="CY426" s="8"/>
      <c r="CZ426" s="8"/>
      <c r="DA426" s="8"/>
      <c r="DB426" s="8"/>
      <c r="DI426" s="8"/>
      <c r="DJ426" s="8"/>
      <c r="DK426" s="8"/>
      <c r="DL426" s="8"/>
      <c r="DM426" s="8"/>
      <c r="DN426" s="8"/>
      <c r="DU426" s="8"/>
      <c r="DV426" s="8"/>
      <c r="DW426" s="8"/>
      <c r="DX426" s="8"/>
      <c r="DY426" s="8"/>
      <c r="DZ426" s="8"/>
      <c r="EG426" s="8"/>
      <c r="EH426" s="8"/>
      <c r="EI426" s="8"/>
      <c r="EJ426" s="8"/>
      <c r="EK426" s="8"/>
      <c r="EL426" s="8"/>
      <c r="ES426" s="8"/>
      <c r="ET426" s="8"/>
      <c r="EU426" s="8"/>
      <c r="EV426" s="8"/>
      <c r="EW426" s="8"/>
      <c r="EX426" s="8"/>
      <c r="FE426" s="8"/>
      <c r="FF426" s="8"/>
      <c r="FG426" s="8"/>
      <c r="FH426" s="8"/>
      <c r="FI426" s="8"/>
      <c r="FJ426" s="8"/>
      <c r="FQ426" s="8"/>
      <c r="FR426" s="8"/>
      <c r="FS426" s="8"/>
      <c r="FT426" s="8"/>
      <c r="FU426" s="8"/>
      <c r="FV426" s="8"/>
      <c r="GC426" s="8"/>
      <c r="GD426" s="8"/>
      <c r="GE426" s="8"/>
      <c r="GF426" s="8"/>
      <c r="GG426" s="8"/>
      <c r="GH426" s="8"/>
      <c r="GO426" s="8"/>
      <c r="GP426" s="8"/>
      <c r="GQ426" s="8"/>
      <c r="GR426" s="8"/>
      <c r="GS426" s="8"/>
      <c r="GT426" s="8"/>
      <c r="HA426" s="8"/>
      <c r="HB426" s="8"/>
      <c r="HC426" s="8"/>
      <c r="HD426" s="8"/>
      <c r="HE426" s="8"/>
      <c r="HF426" s="8"/>
      <c r="HM426" s="8"/>
      <c r="HN426" s="8"/>
      <c r="HO426" s="8"/>
      <c r="HP426" s="8"/>
      <c r="HQ426" s="8"/>
      <c r="HR426" s="8"/>
      <c r="HY426" s="8"/>
      <c r="HZ426" s="8"/>
      <c r="IA426" s="8"/>
      <c r="IB426" s="8"/>
      <c r="IC426" s="8"/>
      <c r="ID426" s="8"/>
    </row>
    <row r="427" spans="1:238" ht="12.75">
      <c r="A427" s="9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8"/>
      <c r="BF427" s="8"/>
      <c r="BM427" s="8"/>
      <c r="BN427" s="8"/>
      <c r="BO427" s="8"/>
      <c r="BP427" s="8"/>
      <c r="BQ427" s="8"/>
      <c r="BR427" s="8"/>
      <c r="BY427" s="8"/>
      <c r="BZ427" s="8"/>
      <c r="CA427" s="8"/>
      <c r="CB427" s="8"/>
      <c r="CC427" s="8"/>
      <c r="CD427" s="8"/>
      <c r="CK427" s="8"/>
      <c r="CL427" s="8"/>
      <c r="CM427" s="8"/>
      <c r="CN427" s="8"/>
      <c r="CO427" s="8"/>
      <c r="CP427" s="8"/>
      <c r="CW427" s="8"/>
      <c r="CX427" s="8"/>
      <c r="CY427" s="8"/>
      <c r="CZ427" s="8"/>
      <c r="DA427" s="8"/>
      <c r="DB427" s="8"/>
      <c r="DI427" s="8"/>
      <c r="DJ427" s="8"/>
      <c r="DK427" s="8"/>
      <c r="DL427" s="8"/>
      <c r="DM427" s="8"/>
      <c r="DN427" s="8"/>
      <c r="DU427" s="8"/>
      <c r="DV427" s="8"/>
      <c r="DW427" s="8"/>
      <c r="DX427" s="8"/>
      <c r="DY427" s="8"/>
      <c r="DZ427" s="8"/>
      <c r="EG427" s="8"/>
      <c r="EH427" s="8"/>
      <c r="EI427" s="8"/>
      <c r="EJ427" s="8"/>
      <c r="EK427" s="8"/>
      <c r="EL427" s="8"/>
      <c r="ES427" s="8"/>
      <c r="ET427" s="8"/>
      <c r="EU427" s="8"/>
      <c r="EV427" s="8"/>
      <c r="EW427" s="8"/>
      <c r="EX427" s="8"/>
      <c r="FE427" s="8"/>
      <c r="FF427" s="8"/>
      <c r="FG427" s="8"/>
      <c r="FH427" s="8"/>
      <c r="FI427" s="8"/>
      <c r="FJ427" s="8"/>
      <c r="FQ427" s="8"/>
      <c r="FR427" s="8"/>
      <c r="FS427" s="8"/>
      <c r="FT427" s="8"/>
      <c r="FU427" s="8"/>
      <c r="FV427" s="8"/>
      <c r="GC427" s="8"/>
      <c r="GD427" s="8"/>
      <c r="GE427" s="8"/>
      <c r="GF427" s="8"/>
      <c r="GG427" s="8"/>
      <c r="GH427" s="8"/>
      <c r="GO427" s="8"/>
      <c r="GP427" s="8"/>
      <c r="GQ427" s="8"/>
      <c r="GR427" s="8"/>
      <c r="GS427" s="8"/>
      <c r="GT427" s="8"/>
      <c r="HA427" s="8"/>
      <c r="HB427" s="8"/>
      <c r="HC427" s="8"/>
      <c r="HD427" s="8"/>
      <c r="HE427" s="8"/>
      <c r="HF427" s="8"/>
      <c r="HM427" s="8"/>
      <c r="HN427" s="8"/>
      <c r="HO427" s="8"/>
      <c r="HP427" s="8"/>
      <c r="HQ427" s="8"/>
      <c r="HR427" s="8"/>
      <c r="HY427" s="8"/>
      <c r="HZ427" s="8"/>
      <c r="IA427" s="8"/>
      <c r="IB427" s="8"/>
      <c r="IC427" s="8"/>
      <c r="ID427" s="8"/>
    </row>
    <row r="428" spans="1:238" ht="12.75">
      <c r="A428" s="9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8"/>
      <c r="BF428" s="8"/>
      <c r="BM428" s="8"/>
      <c r="BN428" s="8"/>
      <c r="BO428" s="8"/>
      <c r="BP428" s="8"/>
      <c r="BQ428" s="8"/>
      <c r="BR428" s="8"/>
      <c r="BY428" s="8"/>
      <c r="BZ428" s="8"/>
      <c r="CA428" s="8"/>
      <c r="CB428" s="8"/>
      <c r="CC428" s="8"/>
      <c r="CD428" s="8"/>
      <c r="CK428" s="8"/>
      <c r="CL428" s="8"/>
      <c r="CM428" s="8"/>
      <c r="CN428" s="8"/>
      <c r="CO428" s="8"/>
      <c r="CP428" s="8"/>
      <c r="CW428" s="8"/>
      <c r="CX428" s="8"/>
      <c r="CY428" s="8"/>
      <c r="CZ428" s="8"/>
      <c r="DA428" s="8"/>
      <c r="DB428" s="8"/>
      <c r="DI428" s="8"/>
      <c r="DJ428" s="8"/>
      <c r="DK428" s="8"/>
      <c r="DL428" s="8"/>
      <c r="DM428" s="8"/>
      <c r="DN428" s="8"/>
      <c r="DU428" s="8"/>
      <c r="DV428" s="8"/>
      <c r="DW428" s="8"/>
      <c r="DX428" s="8"/>
      <c r="DY428" s="8"/>
      <c r="DZ428" s="8"/>
      <c r="EG428" s="8"/>
      <c r="EH428" s="8"/>
      <c r="EI428" s="8"/>
      <c r="EJ428" s="8"/>
      <c r="EK428" s="8"/>
      <c r="EL428" s="8"/>
      <c r="ES428" s="8"/>
      <c r="ET428" s="8"/>
      <c r="EU428" s="8"/>
      <c r="EV428" s="8"/>
      <c r="EW428" s="8"/>
      <c r="EX428" s="8"/>
      <c r="FE428" s="8"/>
      <c r="FF428" s="8"/>
      <c r="FG428" s="8"/>
      <c r="FH428" s="8"/>
      <c r="FI428" s="8"/>
      <c r="FJ428" s="8"/>
      <c r="FQ428" s="8"/>
      <c r="FR428" s="8"/>
      <c r="FS428" s="8"/>
      <c r="FT428" s="8"/>
      <c r="FU428" s="8"/>
      <c r="FV428" s="8"/>
      <c r="GC428" s="8"/>
      <c r="GD428" s="8"/>
      <c r="GE428" s="8"/>
      <c r="GF428" s="8"/>
      <c r="GG428" s="8"/>
      <c r="GH428" s="8"/>
      <c r="GO428" s="8"/>
      <c r="GP428" s="8"/>
      <c r="GQ428" s="8"/>
      <c r="GR428" s="8"/>
      <c r="GS428" s="8"/>
      <c r="GT428" s="8"/>
      <c r="HA428" s="8"/>
      <c r="HB428" s="8"/>
      <c r="HC428" s="8"/>
      <c r="HD428" s="8"/>
      <c r="HE428" s="8"/>
      <c r="HF428" s="8"/>
      <c r="HM428" s="8"/>
      <c r="HN428" s="8"/>
      <c r="HO428" s="8"/>
      <c r="HP428" s="8"/>
      <c r="HQ428" s="8"/>
      <c r="HR428" s="8"/>
      <c r="HY428" s="8"/>
      <c r="HZ428" s="8"/>
      <c r="IA428" s="8"/>
      <c r="IB428" s="8"/>
      <c r="IC428" s="8"/>
      <c r="ID428" s="8"/>
    </row>
    <row r="429" spans="1:238" ht="12.75">
      <c r="A429" s="9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8"/>
      <c r="BF429" s="8"/>
      <c r="BM429" s="8"/>
      <c r="BN429" s="8"/>
      <c r="BO429" s="8"/>
      <c r="BP429" s="8"/>
      <c r="BQ429" s="8"/>
      <c r="BR429" s="8"/>
      <c r="BY429" s="8"/>
      <c r="BZ429" s="8"/>
      <c r="CA429" s="8"/>
      <c r="CB429" s="8"/>
      <c r="CC429" s="8"/>
      <c r="CD429" s="8"/>
      <c r="CK429" s="8"/>
      <c r="CL429" s="8"/>
      <c r="CM429" s="8"/>
      <c r="CN429" s="8"/>
      <c r="CO429" s="8"/>
      <c r="CP429" s="8"/>
      <c r="CW429" s="8"/>
      <c r="CX429" s="8"/>
      <c r="CY429" s="8"/>
      <c r="CZ429" s="8"/>
      <c r="DA429" s="8"/>
      <c r="DB429" s="8"/>
      <c r="DI429" s="8"/>
      <c r="DJ429" s="8"/>
      <c r="DK429" s="8"/>
      <c r="DL429" s="8"/>
      <c r="DM429" s="8"/>
      <c r="DN429" s="8"/>
      <c r="DU429" s="8"/>
      <c r="DV429" s="8"/>
      <c r="DW429" s="8"/>
      <c r="DX429" s="8"/>
      <c r="DY429" s="8"/>
      <c r="DZ429" s="8"/>
      <c r="EG429" s="8"/>
      <c r="EH429" s="8"/>
      <c r="EI429" s="8"/>
      <c r="EJ429" s="8"/>
      <c r="EK429" s="8"/>
      <c r="EL429" s="8"/>
      <c r="ES429" s="8"/>
      <c r="ET429" s="8"/>
      <c r="EU429" s="8"/>
      <c r="EV429" s="8"/>
      <c r="EW429" s="8"/>
      <c r="EX429" s="8"/>
      <c r="FE429" s="8"/>
      <c r="FF429" s="8"/>
      <c r="FG429" s="8"/>
      <c r="FH429" s="8"/>
      <c r="FI429" s="8"/>
      <c r="FJ429" s="8"/>
      <c r="FQ429" s="8"/>
      <c r="FR429" s="8"/>
      <c r="FS429" s="8"/>
      <c r="FT429" s="8"/>
      <c r="FU429" s="8"/>
      <c r="FV429" s="8"/>
      <c r="GC429" s="8"/>
      <c r="GD429" s="8"/>
      <c r="GE429" s="8"/>
      <c r="GF429" s="8"/>
      <c r="GG429" s="8"/>
      <c r="GH429" s="8"/>
      <c r="GO429" s="8"/>
      <c r="GP429" s="8"/>
      <c r="GQ429" s="8"/>
      <c r="GR429" s="8"/>
      <c r="GS429" s="8"/>
      <c r="GT429" s="8"/>
      <c r="HA429" s="8"/>
      <c r="HB429" s="8"/>
      <c r="HC429" s="8"/>
      <c r="HD429" s="8"/>
      <c r="HE429" s="8"/>
      <c r="HF429" s="8"/>
      <c r="HM429" s="8"/>
      <c r="HN429" s="8"/>
      <c r="HO429" s="8"/>
      <c r="HP429" s="8"/>
      <c r="HQ429" s="8"/>
      <c r="HR429" s="8"/>
      <c r="HY429" s="8"/>
      <c r="HZ429" s="8"/>
      <c r="IA429" s="8"/>
      <c r="IB429" s="8"/>
      <c r="IC429" s="8"/>
      <c r="ID429" s="8"/>
    </row>
    <row r="430" spans="1:238" ht="12.75">
      <c r="A430" s="9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8"/>
      <c r="BF430" s="8"/>
      <c r="BM430" s="8"/>
      <c r="BN430" s="8"/>
      <c r="BO430" s="8"/>
      <c r="BP430" s="8"/>
      <c r="BQ430" s="8"/>
      <c r="BR430" s="8"/>
      <c r="BY430" s="8"/>
      <c r="BZ430" s="8"/>
      <c r="CA430" s="8"/>
      <c r="CB430" s="8"/>
      <c r="CC430" s="8"/>
      <c r="CD430" s="8"/>
      <c r="CK430" s="8"/>
      <c r="CL430" s="8"/>
      <c r="CM430" s="8"/>
      <c r="CN430" s="8"/>
      <c r="CO430" s="8"/>
      <c r="CP430" s="8"/>
      <c r="CW430" s="8"/>
      <c r="CX430" s="8"/>
      <c r="CY430" s="8"/>
      <c r="CZ430" s="8"/>
      <c r="DA430" s="8"/>
      <c r="DB430" s="8"/>
      <c r="DI430" s="8"/>
      <c r="DJ430" s="8"/>
      <c r="DK430" s="8"/>
      <c r="DL430" s="8"/>
      <c r="DM430" s="8"/>
      <c r="DN430" s="8"/>
      <c r="DU430" s="8"/>
      <c r="DV430" s="8"/>
      <c r="DW430" s="8"/>
      <c r="DX430" s="8"/>
      <c r="DY430" s="8"/>
      <c r="DZ430" s="8"/>
      <c r="EG430" s="8"/>
      <c r="EH430" s="8"/>
      <c r="EI430" s="8"/>
      <c r="EJ430" s="8"/>
      <c r="EK430" s="8"/>
      <c r="EL430" s="8"/>
      <c r="ES430" s="8"/>
      <c r="ET430" s="8"/>
      <c r="EU430" s="8"/>
      <c r="EV430" s="8"/>
      <c r="EW430" s="8"/>
      <c r="EX430" s="8"/>
      <c r="FE430" s="8"/>
      <c r="FF430" s="8"/>
      <c r="FG430" s="8"/>
      <c r="FH430" s="8"/>
      <c r="FI430" s="8"/>
      <c r="FJ430" s="8"/>
      <c r="FQ430" s="8"/>
      <c r="FR430" s="8"/>
      <c r="FS430" s="8"/>
      <c r="FT430" s="8"/>
      <c r="FU430" s="8"/>
      <c r="FV430" s="8"/>
      <c r="GC430" s="8"/>
      <c r="GD430" s="8"/>
      <c r="GE430" s="8"/>
      <c r="GF430" s="8"/>
      <c r="GG430" s="8"/>
      <c r="GH430" s="8"/>
      <c r="GO430" s="8"/>
      <c r="GP430" s="8"/>
      <c r="GQ430" s="8"/>
      <c r="GR430" s="8"/>
      <c r="GS430" s="8"/>
      <c r="GT430" s="8"/>
      <c r="HA430" s="8"/>
      <c r="HB430" s="8"/>
      <c r="HC430" s="8"/>
      <c r="HD430" s="8"/>
      <c r="HE430" s="8"/>
      <c r="HF430" s="8"/>
      <c r="HM430" s="8"/>
      <c r="HN430" s="8"/>
      <c r="HO430" s="8"/>
      <c r="HP430" s="8"/>
      <c r="HQ430" s="8"/>
      <c r="HR430" s="8"/>
      <c r="HY430" s="8"/>
      <c r="HZ430" s="8"/>
      <c r="IA430" s="8"/>
      <c r="IB430" s="8"/>
      <c r="IC430" s="8"/>
      <c r="ID430" s="8"/>
    </row>
    <row r="431" spans="1:238" ht="12.75">
      <c r="A431" s="9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8"/>
      <c r="BF431" s="8"/>
      <c r="BM431" s="8"/>
      <c r="BN431" s="8"/>
      <c r="BO431" s="8"/>
      <c r="BP431" s="8"/>
      <c r="BQ431" s="8"/>
      <c r="BR431" s="8"/>
      <c r="BY431" s="8"/>
      <c r="BZ431" s="8"/>
      <c r="CA431" s="8"/>
      <c r="CB431" s="8"/>
      <c r="CC431" s="8"/>
      <c r="CD431" s="8"/>
      <c r="CK431" s="8"/>
      <c r="CL431" s="8"/>
      <c r="CM431" s="8"/>
      <c r="CN431" s="8"/>
      <c r="CO431" s="8"/>
      <c r="CP431" s="8"/>
      <c r="CW431" s="8"/>
      <c r="CX431" s="8"/>
      <c r="CY431" s="8"/>
      <c r="CZ431" s="8"/>
      <c r="DA431" s="8"/>
      <c r="DB431" s="8"/>
      <c r="DI431" s="8"/>
      <c r="DJ431" s="8"/>
      <c r="DK431" s="8"/>
      <c r="DL431" s="8"/>
      <c r="DM431" s="8"/>
      <c r="DN431" s="8"/>
      <c r="DU431" s="8"/>
      <c r="DV431" s="8"/>
      <c r="DW431" s="8"/>
      <c r="DX431" s="8"/>
      <c r="DY431" s="8"/>
      <c r="DZ431" s="8"/>
      <c r="EG431" s="8"/>
      <c r="EH431" s="8"/>
      <c r="EI431" s="8"/>
      <c r="EJ431" s="8"/>
      <c r="EK431" s="8"/>
      <c r="EL431" s="8"/>
      <c r="ES431" s="8"/>
      <c r="ET431" s="8"/>
      <c r="EU431" s="8"/>
      <c r="EV431" s="8"/>
      <c r="EW431" s="8"/>
      <c r="EX431" s="8"/>
      <c r="FE431" s="8"/>
      <c r="FF431" s="8"/>
      <c r="FG431" s="8"/>
      <c r="FH431" s="8"/>
      <c r="FI431" s="8"/>
      <c r="FJ431" s="8"/>
      <c r="FQ431" s="8"/>
      <c r="FR431" s="8"/>
      <c r="FS431" s="8"/>
      <c r="FT431" s="8"/>
      <c r="FU431" s="8"/>
      <c r="FV431" s="8"/>
      <c r="GC431" s="8"/>
      <c r="GD431" s="8"/>
      <c r="GE431" s="8"/>
      <c r="GF431" s="8"/>
      <c r="GG431" s="8"/>
      <c r="GH431" s="8"/>
      <c r="GO431" s="8"/>
      <c r="GP431" s="8"/>
      <c r="GQ431" s="8"/>
      <c r="GR431" s="8"/>
      <c r="GS431" s="8"/>
      <c r="GT431" s="8"/>
      <c r="HA431" s="8"/>
      <c r="HB431" s="8"/>
      <c r="HC431" s="8"/>
      <c r="HD431" s="8"/>
      <c r="HE431" s="8"/>
      <c r="HF431" s="8"/>
      <c r="HM431" s="8"/>
      <c r="HN431" s="8"/>
      <c r="HO431" s="8"/>
      <c r="HP431" s="8"/>
      <c r="HQ431" s="8"/>
      <c r="HR431" s="8"/>
      <c r="HY431" s="8"/>
      <c r="HZ431" s="8"/>
      <c r="IA431" s="8"/>
      <c r="IB431" s="8"/>
      <c r="IC431" s="8"/>
      <c r="ID431" s="8"/>
    </row>
    <row r="432" spans="1:238" ht="12.75">
      <c r="A432" s="9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8"/>
      <c r="BF432" s="8"/>
      <c r="BM432" s="8"/>
      <c r="BN432" s="8"/>
      <c r="BO432" s="8"/>
      <c r="BP432" s="8"/>
      <c r="BQ432" s="8"/>
      <c r="BR432" s="8"/>
      <c r="BY432" s="8"/>
      <c r="BZ432" s="8"/>
      <c r="CA432" s="8"/>
      <c r="CB432" s="8"/>
      <c r="CC432" s="8"/>
      <c r="CD432" s="8"/>
      <c r="CK432" s="8"/>
      <c r="CL432" s="8"/>
      <c r="CM432" s="8"/>
      <c r="CN432" s="8"/>
      <c r="CO432" s="8"/>
      <c r="CP432" s="8"/>
      <c r="CW432" s="8"/>
      <c r="CX432" s="8"/>
      <c r="CY432" s="8"/>
      <c r="CZ432" s="8"/>
      <c r="DA432" s="8"/>
      <c r="DB432" s="8"/>
      <c r="DI432" s="8"/>
      <c r="DJ432" s="8"/>
      <c r="DK432" s="8"/>
      <c r="DL432" s="8"/>
      <c r="DM432" s="8"/>
      <c r="DN432" s="8"/>
      <c r="DU432" s="8"/>
      <c r="DV432" s="8"/>
      <c r="DW432" s="8"/>
      <c r="DX432" s="8"/>
      <c r="DY432" s="8"/>
      <c r="DZ432" s="8"/>
      <c r="EG432" s="8"/>
      <c r="EH432" s="8"/>
      <c r="EI432" s="8"/>
      <c r="EJ432" s="8"/>
      <c r="EK432" s="8"/>
      <c r="EL432" s="8"/>
      <c r="ES432" s="8"/>
      <c r="ET432" s="8"/>
      <c r="EU432" s="8"/>
      <c r="EV432" s="8"/>
      <c r="EW432" s="8"/>
      <c r="EX432" s="8"/>
      <c r="FE432" s="8"/>
      <c r="FF432" s="8"/>
      <c r="FG432" s="8"/>
      <c r="FH432" s="8"/>
      <c r="FI432" s="8"/>
      <c r="FJ432" s="8"/>
      <c r="FQ432" s="8"/>
      <c r="FR432" s="8"/>
      <c r="FS432" s="8"/>
      <c r="FT432" s="8"/>
      <c r="FU432" s="8"/>
      <c r="FV432" s="8"/>
      <c r="GC432" s="8"/>
      <c r="GD432" s="8"/>
      <c r="GE432" s="8"/>
      <c r="GF432" s="8"/>
      <c r="GG432" s="8"/>
      <c r="GH432" s="8"/>
      <c r="GO432" s="8"/>
      <c r="GP432" s="8"/>
      <c r="GQ432" s="8"/>
      <c r="GR432" s="8"/>
      <c r="GS432" s="8"/>
      <c r="GT432" s="8"/>
      <c r="HA432" s="8"/>
      <c r="HB432" s="8"/>
      <c r="HC432" s="8"/>
      <c r="HD432" s="8"/>
      <c r="HE432" s="8"/>
      <c r="HF432" s="8"/>
      <c r="HM432" s="8"/>
      <c r="HN432" s="8"/>
      <c r="HO432" s="8"/>
      <c r="HP432" s="8"/>
      <c r="HQ432" s="8"/>
      <c r="HR432" s="8"/>
      <c r="HY432" s="8"/>
      <c r="HZ432" s="8"/>
      <c r="IA432" s="8"/>
      <c r="IB432" s="8"/>
      <c r="IC432" s="8"/>
      <c r="ID432" s="8"/>
    </row>
    <row r="433" spans="1:238" ht="12.75">
      <c r="A433" s="9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8"/>
      <c r="BF433" s="8"/>
      <c r="BM433" s="8"/>
      <c r="BN433" s="8"/>
      <c r="BO433" s="8"/>
      <c r="BP433" s="8"/>
      <c r="BQ433" s="8"/>
      <c r="BR433" s="8"/>
      <c r="BY433" s="8"/>
      <c r="BZ433" s="8"/>
      <c r="CA433" s="8"/>
      <c r="CB433" s="8"/>
      <c r="CC433" s="8"/>
      <c r="CD433" s="8"/>
      <c r="CK433" s="8"/>
      <c r="CL433" s="8"/>
      <c r="CM433" s="8"/>
      <c r="CN433" s="8"/>
      <c r="CO433" s="8"/>
      <c r="CP433" s="8"/>
      <c r="CW433" s="8"/>
      <c r="CX433" s="8"/>
      <c r="CY433" s="8"/>
      <c r="CZ433" s="8"/>
      <c r="DA433" s="8"/>
      <c r="DB433" s="8"/>
      <c r="DI433" s="8"/>
      <c r="DJ433" s="8"/>
      <c r="DK433" s="8"/>
      <c r="DL433" s="8"/>
      <c r="DM433" s="8"/>
      <c r="DN433" s="8"/>
      <c r="DU433" s="8"/>
      <c r="DV433" s="8"/>
      <c r="DW433" s="8"/>
      <c r="DX433" s="8"/>
      <c r="DY433" s="8"/>
      <c r="DZ433" s="8"/>
      <c r="EG433" s="8"/>
      <c r="EH433" s="8"/>
      <c r="EI433" s="8"/>
      <c r="EJ433" s="8"/>
      <c r="EK433" s="8"/>
      <c r="EL433" s="8"/>
      <c r="ES433" s="8"/>
      <c r="ET433" s="8"/>
      <c r="EU433" s="8"/>
      <c r="EV433" s="8"/>
      <c r="EW433" s="8"/>
      <c r="EX433" s="8"/>
      <c r="FE433" s="8"/>
      <c r="FF433" s="8"/>
      <c r="FG433" s="8"/>
      <c r="FH433" s="8"/>
      <c r="FI433" s="8"/>
      <c r="FJ433" s="8"/>
      <c r="FQ433" s="8"/>
      <c r="FR433" s="8"/>
      <c r="FS433" s="8"/>
      <c r="FT433" s="8"/>
      <c r="FU433" s="8"/>
      <c r="FV433" s="8"/>
      <c r="GC433" s="8"/>
      <c r="GD433" s="8"/>
      <c r="GE433" s="8"/>
      <c r="GF433" s="8"/>
      <c r="GG433" s="8"/>
      <c r="GH433" s="8"/>
      <c r="GO433" s="8"/>
      <c r="GP433" s="8"/>
      <c r="GQ433" s="8"/>
      <c r="GR433" s="8"/>
      <c r="GS433" s="8"/>
      <c r="GT433" s="8"/>
      <c r="HA433" s="8"/>
      <c r="HB433" s="8"/>
      <c r="HC433" s="8"/>
      <c r="HD433" s="8"/>
      <c r="HE433" s="8"/>
      <c r="HF433" s="8"/>
      <c r="HM433" s="8"/>
      <c r="HN433" s="8"/>
      <c r="HO433" s="8"/>
      <c r="HP433" s="8"/>
      <c r="HQ433" s="8"/>
      <c r="HR433" s="8"/>
      <c r="HY433" s="8"/>
      <c r="HZ433" s="8"/>
      <c r="IA433" s="8"/>
      <c r="IB433" s="8"/>
      <c r="IC433" s="8"/>
      <c r="ID433" s="8"/>
    </row>
    <row r="434" spans="1:238" ht="12.75">
      <c r="A434" s="9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8"/>
      <c r="BF434" s="8"/>
      <c r="BM434" s="8"/>
      <c r="BN434" s="8"/>
      <c r="BO434" s="8"/>
      <c r="BP434" s="8"/>
      <c r="BQ434" s="8"/>
      <c r="BR434" s="8"/>
      <c r="BY434" s="8"/>
      <c r="BZ434" s="8"/>
      <c r="CA434" s="8"/>
      <c r="CB434" s="8"/>
      <c r="CC434" s="8"/>
      <c r="CD434" s="8"/>
      <c r="CK434" s="8"/>
      <c r="CL434" s="8"/>
      <c r="CM434" s="8"/>
      <c r="CN434" s="8"/>
      <c r="CO434" s="8"/>
      <c r="CP434" s="8"/>
      <c r="CW434" s="8"/>
      <c r="CX434" s="8"/>
      <c r="CY434" s="8"/>
      <c r="CZ434" s="8"/>
      <c r="DA434" s="8"/>
      <c r="DB434" s="8"/>
      <c r="DI434" s="8"/>
      <c r="DJ434" s="8"/>
      <c r="DK434" s="8"/>
      <c r="DL434" s="8"/>
      <c r="DM434" s="8"/>
      <c r="DN434" s="8"/>
      <c r="DU434" s="8"/>
      <c r="DV434" s="8"/>
      <c r="DW434" s="8"/>
      <c r="DX434" s="8"/>
      <c r="DY434" s="8"/>
      <c r="DZ434" s="8"/>
      <c r="EG434" s="8"/>
      <c r="EH434" s="8"/>
      <c r="EI434" s="8"/>
      <c r="EJ434" s="8"/>
      <c r="EK434" s="8"/>
      <c r="EL434" s="8"/>
      <c r="ES434" s="8"/>
      <c r="ET434" s="8"/>
      <c r="EU434" s="8"/>
      <c r="EV434" s="8"/>
      <c r="EW434" s="8"/>
      <c r="EX434" s="8"/>
      <c r="FE434" s="8"/>
      <c r="FF434" s="8"/>
      <c r="FG434" s="8"/>
      <c r="FH434" s="8"/>
      <c r="FI434" s="8"/>
      <c r="FJ434" s="8"/>
      <c r="FQ434" s="8"/>
      <c r="FR434" s="8"/>
      <c r="FS434" s="8"/>
      <c r="FT434" s="8"/>
      <c r="FU434" s="8"/>
      <c r="FV434" s="8"/>
      <c r="GC434" s="8"/>
      <c r="GD434" s="8"/>
      <c r="GE434" s="8"/>
      <c r="GF434" s="8"/>
      <c r="GG434" s="8"/>
      <c r="GH434" s="8"/>
      <c r="GO434" s="8"/>
      <c r="GP434" s="8"/>
      <c r="GQ434" s="8"/>
      <c r="GR434" s="8"/>
      <c r="GS434" s="8"/>
      <c r="GT434" s="8"/>
      <c r="HA434" s="8"/>
      <c r="HB434" s="8"/>
      <c r="HC434" s="8"/>
      <c r="HD434" s="8"/>
      <c r="HE434" s="8"/>
      <c r="HF434" s="8"/>
      <c r="HM434" s="8"/>
      <c r="HN434" s="8"/>
      <c r="HO434" s="8"/>
      <c r="HP434" s="8"/>
      <c r="HQ434" s="8"/>
      <c r="HR434" s="8"/>
      <c r="HY434" s="8"/>
      <c r="HZ434" s="8"/>
      <c r="IA434" s="8"/>
      <c r="IB434" s="8"/>
      <c r="IC434" s="8"/>
      <c r="ID434" s="8"/>
    </row>
    <row r="435" spans="1:238" ht="12.75">
      <c r="A435" s="9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8"/>
      <c r="BF435" s="8"/>
      <c r="BM435" s="8"/>
      <c r="BN435" s="8"/>
      <c r="BO435" s="8"/>
      <c r="BP435" s="8"/>
      <c r="BQ435" s="8"/>
      <c r="BR435" s="8"/>
      <c r="BY435" s="8"/>
      <c r="BZ435" s="8"/>
      <c r="CA435" s="8"/>
      <c r="CB435" s="8"/>
      <c r="CC435" s="8"/>
      <c r="CD435" s="8"/>
      <c r="CK435" s="8"/>
      <c r="CL435" s="8"/>
      <c r="CM435" s="8"/>
      <c r="CN435" s="8"/>
      <c r="CO435" s="8"/>
      <c r="CP435" s="8"/>
      <c r="CW435" s="8"/>
      <c r="CX435" s="8"/>
      <c r="CY435" s="8"/>
      <c r="CZ435" s="8"/>
      <c r="DA435" s="8"/>
      <c r="DB435" s="8"/>
      <c r="DI435" s="8"/>
      <c r="DJ435" s="8"/>
      <c r="DK435" s="8"/>
      <c r="DL435" s="8"/>
      <c r="DM435" s="8"/>
      <c r="DN435" s="8"/>
      <c r="DU435" s="8"/>
      <c r="DV435" s="8"/>
      <c r="DW435" s="8"/>
      <c r="DX435" s="8"/>
      <c r="DY435" s="8"/>
      <c r="DZ435" s="8"/>
      <c r="EG435" s="8"/>
      <c r="EH435" s="8"/>
      <c r="EI435" s="8"/>
      <c r="EJ435" s="8"/>
      <c r="EK435" s="8"/>
      <c r="EL435" s="8"/>
      <c r="ES435" s="8"/>
      <c r="ET435" s="8"/>
      <c r="EU435" s="8"/>
      <c r="EV435" s="8"/>
      <c r="EW435" s="8"/>
      <c r="EX435" s="8"/>
      <c r="FE435" s="8"/>
      <c r="FF435" s="8"/>
      <c r="FG435" s="8"/>
      <c r="FH435" s="8"/>
      <c r="FI435" s="8"/>
      <c r="FJ435" s="8"/>
      <c r="FQ435" s="8"/>
      <c r="FR435" s="8"/>
      <c r="FS435" s="8"/>
      <c r="FT435" s="8"/>
      <c r="FU435" s="8"/>
      <c r="FV435" s="8"/>
      <c r="GC435" s="8"/>
      <c r="GD435" s="8"/>
      <c r="GE435" s="8"/>
      <c r="GF435" s="8"/>
      <c r="GG435" s="8"/>
      <c r="GH435" s="8"/>
      <c r="GO435" s="8"/>
      <c r="GP435" s="8"/>
      <c r="GQ435" s="8"/>
      <c r="GR435" s="8"/>
      <c r="GS435" s="8"/>
      <c r="GT435" s="8"/>
      <c r="HA435" s="8"/>
      <c r="HB435" s="8"/>
      <c r="HC435" s="8"/>
      <c r="HD435" s="8"/>
      <c r="HE435" s="8"/>
      <c r="HF435" s="8"/>
      <c r="HM435" s="8"/>
      <c r="HN435" s="8"/>
      <c r="HO435" s="8"/>
      <c r="HP435" s="8"/>
      <c r="HQ435" s="8"/>
      <c r="HR435" s="8"/>
      <c r="HY435" s="8"/>
      <c r="HZ435" s="8"/>
      <c r="IA435" s="8"/>
      <c r="IB435" s="8"/>
      <c r="IC435" s="8"/>
      <c r="ID435" s="8"/>
    </row>
    <row r="436" spans="1:238" ht="12.75">
      <c r="A436" s="9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8"/>
      <c r="BF436" s="8"/>
      <c r="BM436" s="8"/>
      <c r="BN436" s="8"/>
      <c r="BO436" s="8"/>
      <c r="BP436" s="8"/>
      <c r="BQ436" s="8"/>
      <c r="BR436" s="8"/>
      <c r="BY436" s="8"/>
      <c r="BZ436" s="8"/>
      <c r="CA436" s="8"/>
      <c r="CB436" s="8"/>
      <c r="CC436" s="8"/>
      <c r="CD436" s="8"/>
      <c r="CK436" s="8"/>
      <c r="CL436" s="8"/>
      <c r="CM436" s="8"/>
      <c r="CN436" s="8"/>
      <c r="CO436" s="8"/>
      <c r="CP436" s="8"/>
      <c r="CW436" s="8"/>
      <c r="CX436" s="8"/>
      <c r="CY436" s="8"/>
      <c r="CZ436" s="8"/>
      <c r="DA436" s="8"/>
      <c r="DB436" s="8"/>
      <c r="DI436" s="8"/>
      <c r="DJ436" s="8"/>
      <c r="DK436" s="8"/>
      <c r="DL436" s="8"/>
      <c r="DM436" s="8"/>
      <c r="DN436" s="8"/>
      <c r="DU436" s="8"/>
      <c r="DV436" s="8"/>
      <c r="DW436" s="8"/>
      <c r="DX436" s="8"/>
      <c r="DY436" s="8"/>
      <c r="DZ436" s="8"/>
      <c r="EG436" s="8"/>
      <c r="EH436" s="8"/>
      <c r="EI436" s="8"/>
      <c r="EJ436" s="8"/>
      <c r="EK436" s="8"/>
      <c r="EL436" s="8"/>
      <c r="ES436" s="8"/>
      <c r="ET436" s="8"/>
      <c r="EU436" s="8"/>
      <c r="EV436" s="8"/>
      <c r="EW436" s="8"/>
      <c r="EX436" s="8"/>
      <c r="FE436" s="8"/>
      <c r="FF436" s="8"/>
      <c r="FG436" s="8"/>
      <c r="FH436" s="8"/>
      <c r="FI436" s="8"/>
      <c r="FJ436" s="8"/>
      <c r="FQ436" s="8"/>
      <c r="FR436" s="8"/>
      <c r="FS436" s="8"/>
      <c r="FT436" s="8"/>
      <c r="FU436" s="8"/>
      <c r="FV436" s="8"/>
      <c r="GC436" s="8"/>
      <c r="GD436" s="8"/>
      <c r="GE436" s="8"/>
      <c r="GF436" s="8"/>
      <c r="GG436" s="8"/>
      <c r="GH436" s="8"/>
      <c r="GO436" s="8"/>
      <c r="GP436" s="8"/>
      <c r="GQ436" s="8"/>
      <c r="GR436" s="8"/>
      <c r="GS436" s="8"/>
      <c r="GT436" s="8"/>
      <c r="HA436" s="8"/>
      <c r="HB436" s="8"/>
      <c r="HC436" s="8"/>
      <c r="HD436" s="8"/>
      <c r="HE436" s="8"/>
      <c r="HF436" s="8"/>
      <c r="HM436" s="8"/>
      <c r="HN436" s="8"/>
      <c r="HO436" s="8"/>
      <c r="HP436" s="8"/>
      <c r="HQ436" s="8"/>
      <c r="HR436" s="8"/>
      <c r="HY436" s="8"/>
      <c r="HZ436" s="8"/>
      <c r="IA436" s="8"/>
      <c r="IB436" s="8"/>
      <c r="IC436" s="8"/>
      <c r="ID436" s="8"/>
    </row>
    <row r="437" spans="1:238" ht="12.75">
      <c r="A437" s="9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8"/>
      <c r="BF437" s="8"/>
      <c r="BM437" s="8"/>
      <c r="BN437" s="8"/>
      <c r="BO437" s="8"/>
      <c r="BP437" s="8"/>
      <c r="BQ437" s="8"/>
      <c r="BR437" s="8"/>
      <c r="BY437" s="8"/>
      <c r="BZ437" s="8"/>
      <c r="CA437" s="8"/>
      <c r="CB437" s="8"/>
      <c r="CC437" s="8"/>
      <c r="CD437" s="8"/>
      <c r="CK437" s="8"/>
      <c r="CL437" s="8"/>
      <c r="CM437" s="8"/>
      <c r="CN437" s="8"/>
      <c r="CO437" s="8"/>
      <c r="CP437" s="8"/>
      <c r="CW437" s="8"/>
      <c r="CX437" s="8"/>
      <c r="CY437" s="8"/>
      <c r="CZ437" s="8"/>
      <c r="DA437" s="8"/>
      <c r="DB437" s="8"/>
      <c r="DI437" s="8"/>
      <c r="DJ437" s="8"/>
      <c r="DK437" s="8"/>
      <c r="DL437" s="8"/>
      <c r="DM437" s="8"/>
      <c r="DN437" s="8"/>
      <c r="DU437" s="8"/>
      <c r="DV437" s="8"/>
      <c r="DW437" s="8"/>
      <c r="DX437" s="8"/>
      <c r="DY437" s="8"/>
      <c r="DZ437" s="8"/>
      <c r="EG437" s="8"/>
      <c r="EH437" s="8"/>
      <c r="EI437" s="8"/>
      <c r="EJ437" s="8"/>
      <c r="EK437" s="8"/>
      <c r="EL437" s="8"/>
      <c r="ES437" s="8"/>
      <c r="ET437" s="8"/>
      <c r="EU437" s="8"/>
      <c r="EV437" s="8"/>
      <c r="EW437" s="8"/>
      <c r="EX437" s="8"/>
      <c r="FE437" s="8"/>
      <c r="FF437" s="8"/>
      <c r="FG437" s="8"/>
      <c r="FH437" s="8"/>
      <c r="FI437" s="8"/>
      <c r="FJ437" s="8"/>
      <c r="FQ437" s="8"/>
      <c r="FR437" s="8"/>
      <c r="FS437" s="8"/>
      <c r="FT437" s="8"/>
      <c r="FU437" s="8"/>
      <c r="FV437" s="8"/>
      <c r="GC437" s="8"/>
      <c r="GD437" s="8"/>
      <c r="GE437" s="8"/>
      <c r="GF437" s="8"/>
      <c r="GG437" s="8"/>
      <c r="GH437" s="8"/>
      <c r="GO437" s="8"/>
      <c r="GP437" s="8"/>
      <c r="GQ437" s="8"/>
      <c r="GR437" s="8"/>
      <c r="GS437" s="8"/>
      <c r="GT437" s="8"/>
      <c r="HA437" s="8"/>
      <c r="HB437" s="8"/>
      <c r="HC437" s="8"/>
      <c r="HD437" s="8"/>
      <c r="HE437" s="8"/>
      <c r="HF437" s="8"/>
      <c r="HM437" s="8"/>
      <c r="HN437" s="8"/>
      <c r="HO437" s="8"/>
      <c r="HP437" s="8"/>
      <c r="HQ437" s="8"/>
      <c r="HR437" s="8"/>
      <c r="HY437" s="8"/>
      <c r="HZ437" s="8"/>
      <c r="IA437" s="8"/>
      <c r="IB437" s="8"/>
      <c r="IC437" s="8"/>
      <c r="ID437" s="8"/>
    </row>
    <row r="438" spans="1:238" ht="12.75">
      <c r="A438" s="9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8"/>
      <c r="BF438" s="8"/>
      <c r="BM438" s="8"/>
      <c r="BN438" s="8"/>
      <c r="BO438" s="8"/>
      <c r="BP438" s="8"/>
      <c r="BQ438" s="8"/>
      <c r="BR438" s="8"/>
      <c r="BY438" s="8"/>
      <c r="BZ438" s="8"/>
      <c r="CA438" s="8"/>
      <c r="CB438" s="8"/>
      <c r="CC438" s="8"/>
      <c r="CD438" s="8"/>
      <c r="CK438" s="8"/>
      <c r="CL438" s="8"/>
      <c r="CM438" s="8"/>
      <c r="CN438" s="8"/>
      <c r="CO438" s="8"/>
      <c r="CP438" s="8"/>
      <c r="CW438" s="8"/>
      <c r="CX438" s="8"/>
      <c r="CY438" s="8"/>
      <c r="CZ438" s="8"/>
      <c r="DA438" s="8"/>
      <c r="DB438" s="8"/>
      <c r="DI438" s="8"/>
      <c r="DJ438" s="8"/>
      <c r="DK438" s="8"/>
      <c r="DL438" s="8"/>
      <c r="DM438" s="8"/>
      <c r="DN438" s="8"/>
      <c r="DU438" s="8"/>
      <c r="DV438" s="8"/>
      <c r="DW438" s="8"/>
      <c r="DX438" s="8"/>
      <c r="DY438" s="8"/>
      <c r="DZ438" s="8"/>
      <c r="EG438" s="8"/>
      <c r="EH438" s="8"/>
      <c r="EI438" s="8"/>
      <c r="EJ438" s="8"/>
      <c r="EK438" s="8"/>
      <c r="EL438" s="8"/>
      <c r="ES438" s="8"/>
      <c r="ET438" s="8"/>
      <c r="EU438" s="8"/>
      <c r="EV438" s="8"/>
      <c r="EW438" s="8"/>
      <c r="EX438" s="8"/>
      <c r="FE438" s="8"/>
      <c r="FF438" s="8"/>
      <c r="FG438" s="8"/>
      <c r="FH438" s="8"/>
      <c r="FI438" s="8"/>
      <c r="FJ438" s="8"/>
      <c r="FQ438" s="8"/>
      <c r="FR438" s="8"/>
      <c r="FS438" s="8"/>
      <c r="FT438" s="8"/>
      <c r="FU438" s="8"/>
      <c r="FV438" s="8"/>
      <c r="GC438" s="8"/>
      <c r="GD438" s="8"/>
      <c r="GE438" s="8"/>
      <c r="GF438" s="8"/>
      <c r="GG438" s="8"/>
      <c r="GH438" s="8"/>
      <c r="GO438" s="8"/>
      <c r="GP438" s="8"/>
      <c r="GQ438" s="8"/>
      <c r="GR438" s="8"/>
      <c r="GS438" s="8"/>
      <c r="GT438" s="8"/>
      <c r="HA438" s="8"/>
      <c r="HB438" s="8"/>
      <c r="HC438" s="8"/>
      <c r="HD438" s="8"/>
      <c r="HE438" s="8"/>
      <c r="HF438" s="8"/>
      <c r="HM438" s="8"/>
      <c r="HN438" s="8"/>
      <c r="HO438" s="8"/>
      <c r="HP438" s="8"/>
      <c r="HQ438" s="8"/>
      <c r="HR438" s="8"/>
      <c r="HY438" s="8"/>
      <c r="HZ438" s="8"/>
      <c r="IA438" s="8"/>
      <c r="IB438" s="8"/>
      <c r="IC438" s="8"/>
      <c r="ID438" s="8"/>
    </row>
    <row r="439" spans="1:238" ht="12.75">
      <c r="A439" s="9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8"/>
      <c r="BF439" s="8"/>
      <c r="BM439" s="8"/>
      <c r="BN439" s="8"/>
      <c r="BO439" s="8"/>
      <c r="BP439" s="8"/>
      <c r="BQ439" s="8"/>
      <c r="BR439" s="8"/>
      <c r="BY439" s="8"/>
      <c r="BZ439" s="8"/>
      <c r="CA439" s="8"/>
      <c r="CB439" s="8"/>
      <c r="CC439" s="8"/>
      <c r="CD439" s="8"/>
      <c r="CK439" s="8"/>
      <c r="CL439" s="8"/>
      <c r="CM439" s="8"/>
      <c r="CN439" s="8"/>
      <c r="CO439" s="8"/>
      <c r="CP439" s="8"/>
      <c r="CW439" s="8"/>
      <c r="CX439" s="8"/>
      <c r="CY439" s="8"/>
      <c r="CZ439" s="8"/>
      <c r="DA439" s="8"/>
      <c r="DB439" s="8"/>
      <c r="DI439" s="8"/>
      <c r="DJ439" s="8"/>
      <c r="DK439" s="8"/>
      <c r="DL439" s="8"/>
      <c r="DM439" s="8"/>
      <c r="DN439" s="8"/>
      <c r="DU439" s="8"/>
      <c r="DV439" s="8"/>
      <c r="DW439" s="8"/>
      <c r="DX439" s="8"/>
      <c r="DY439" s="8"/>
      <c r="DZ439" s="8"/>
      <c r="EG439" s="8"/>
      <c r="EH439" s="8"/>
      <c r="EI439" s="8"/>
      <c r="EJ439" s="8"/>
      <c r="EK439" s="8"/>
      <c r="EL439" s="8"/>
      <c r="ES439" s="8"/>
      <c r="ET439" s="8"/>
      <c r="EU439" s="8"/>
      <c r="EV439" s="8"/>
      <c r="EW439" s="8"/>
      <c r="EX439" s="8"/>
      <c r="FE439" s="8"/>
      <c r="FF439" s="8"/>
      <c r="FG439" s="8"/>
      <c r="FH439" s="8"/>
      <c r="FI439" s="8"/>
      <c r="FJ439" s="8"/>
      <c r="FQ439" s="8"/>
      <c r="FR439" s="8"/>
      <c r="FS439" s="8"/>
      <c r="FT439" s="8"/>
      <c r="FU439" s="8"/>
      <c r="FV439" s="8"/>
      <c r="GC439" s="8"/>
      <c r="GD439" s="8"/>
      <c r="GE439" s="8"/>
      <c r="GF439" s="8"/>
      <c r="GG439" s="8"/>
      <c r="GH439" s="8"/>
      <c r="GO439" s="8"/>
      <c r="GP439" s="8"/>
      <c r="GQ439" s="8"/>
      <c r="GR439" s="8"/>
      <c r="GS439" s="8"/>
      <c r="GT439" s="8"/>
      <c r="HA439" s="8"/>
      <c r="HB439" s="8"/>
      <c r="HC439" s="8"/>
      <c r="HD439" s="8"/>
      <c r="HE439" s="8"/>
      <c r="HF439" s="8"/>
      <c r="HM439" s="8"/>
      <c r="HN439" s="8"/>
      <c r="HO439" s="8"/>
      <c r="HP439" s="8"/>
      <c r="HQ439" s="8"/>
      <c r="HR439" s="8"/>
      <c r="HY439" s="8"/>
      <c r="HZ439" s="8"/>
      <c r="IA439" s="8"/>
      <c r="IB439" s="8"/>
      <c r="IC439" s="8"/>
      <c r="ID439" s="8"/>
    </row>
    <row r="440" spans="1:238" ht="12.75">
      <c r="A440" s="9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8"/>
      <c r="BF440" s="8"/>
      <c r="BM440" s="8"/>
      <c r="BN440" s="8"/>
      <c r="BO440" s="8"/>
      <c r="BP440" s="8"/>
      <c r="BQ440" s="8"/>
      <c r="BR440" s="8"/>
      <c r="BY440" s="8"/>
      <c r="BZ440" s="8"/>
      <c r="CA440" s="8"/>
      <c r="CB440" s="8"/>
      <c r="CC440" s="8"/>
      <c r="CD440" s="8"/>
      <c r="CK440" s="8"/>
      <c r="CL440" s="8"/>
      <c r="CM440" s="8"/>
      <c r="CN440" s="8"/>
      <c r="CO440" s="8"/>
      <c r="CP440" s="8"/>
      <c r="CW440" s="8"/>
      <c r="CX440" s="8"/>
      <c r="CY440" s="8"/>
      <c r="CZ440" s="8"/>
      <c r="DA440" s="8"/>
      <c r="DB440" s="8"/>
      <c r="DI440" s="8"/>
      <c r="DJ440" s="8"/>
      <c r="DK440" s="8"/>
      <c r="DL440" s="8"/>
      <c r="DM440" s="8"/>
      <c r="DN440" s="8"/>
      <c r="DU440" s="8"/>
      <c r="DV440" s="8"/>
      <c r="DW440" s="8"/>
      <c r="DX440" s="8"/>
      <c r="DY440" s="8"/>
      <c r="DZ440" s="8"/>
      <c r="EG440" s="8"/>
      <c r="EH440" s="8"/>
      <c r="EI440" s="8"/>
      <c r="EJ440" s="8"/>
      <c r="EK440" s="8"/>
      <c r="EL440" s="8"/>
      <c r="ES440" s="8"/>
      <c r="ET440" s="8"/>
      <c r="EU440" s="8"/>
      <c r="EV440" s="8"/>
      <c r="EW440" s="8"/>
      <c r="EX440" s="8"/>
      <c r="FE440" s="8"/>
      <c r="FF440" s="8"/>
      <c r="FG440" s="8"/>
      <c r="FH440" s="8"/>
      <c r="FI440" s="8"/>
      <c r="FJ440" s="8"/>
      <c r="FQ440" s="8"/>
      <c r="FR440" s="8"/>
      <c r="FS440" s="8"/>
      <c r="FT440" s="8"/>
      <c r="FU440" s="8"/>
      <c r="FV440" s="8"/>
      <c r="GC440" s="8"/>
      <c r="GD440" s="8"/>
      <c r="GE440" s="8"/>
      <c r="GF440" s="8"/>
      <c r="GG440" s="8"/>
      <c r="GH440" s="8"/>
      <c r="GO440" s="8"/>
      <c r="GP440" s="8"/>
      <c r="GQ440" s="8"/>
      <c r="GR440" s="8"/>
      <c r="GS440" s="8"/>
      <c r="GT440" s="8"/>
      <c r="HA440" s="8"/>
      <c r="HB440" s="8"/>
      <c r="HC440" s="8"/>
      <c r="HD440" s="8"/>
      <c r="HE440" s="8"/>
      <c r="HF440" s="8"/>
      <c r="HM440" s="8"/>
      <c r="HN440" s="8"/>
      <c r="HO440" s="8"/>
      <c r="HP440" s="8"/>
      <c r="HQ440" s="8"/>
      <c r="HR440" s="8"/>
      <c r="HY440" s="8"/>
      <c r="HZ440" s="8"/>
      <c r="IA440" s="8"/>
      <c r="IB440" s="8"/>
      <c r="IC440" s="8"/>
      <c r="ID440" s="8"/>
    </row>
    <row r="441" spans="1:238" ht="12.75">
      <c r="A441" s="9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8"/>
      <c r="BF441" s="8"/>
      <c r="BM441" s="8"/>
      <c r="BN441" s="8"/>
      <c r="BO441" s="8"/>
      <c r="BP441" s="8"/>
      <c r="BQ441" s="8"/>
      <c r="BR441" s="8"/>
      <c r="BY441" s="8"/>
      <c r="BZ441" s="8"/>
      <c r="CA441" s="8"/>
      <c r="CB441" s="8"/>
      <c r="CC441" s="8"/>
      <c r="CD441" s="8"/>
      <c r="CK441" s="8"/>
      <c r="CL441" s="8"/>
      <c r="CM441" s="8"/>
      <c r="CN441" s="8"/>
      <c r="CO441" s="8"/>
      <c r="CP441" s="8"/>
      <c r="CW441" s="8"/>
      <c r="CX441" s="8"/>
      <c r="CY441" s="8"/>
      <c r="CZ441" s="8"/>
      <c r="DA441" s="8"/>
      <c r="DB441" s="8"/>
      <c r="DI441" s="8"/>
      <c r="DJ441" s="8"/>
      <c r="DK441" s="8"/>
      <c r="DL441" s="8"/>
      <c r="DM441" s="8"/>
      <c r="DN441" s="8"/>
      <c r="DU441" s="8"/>
      <c r="DV441" s="8"/>
      <c r="DW441" s="8"/>
      <c r="DX441" s="8"/>
      <c r="DY441" s="8"/>
      <c r="DZ441" s="8"/>
      <c r="EG441" s="8"/>
      <c r="EH441" s="8"/>
      <c r="EI441" s="8"/>
      <c r="EJ441" s="8"/>
      <c r="EK441" s="8"/>
      <c r="EL441" s="8"/>
      <c r="ES441" s="8"/>
      <c r="ET441" s="8"/>
      <c r="EU441" s="8"/>
      <c r="EV441" s="8"/>
      <c r="EW441" s="8"/>
      <c r="EX441" s="8"/>
      <c r="FE441" s="8"/>
      <c r="FF441" s="8"/>
      <c r="FG441" s="8"/>
      <c r="FH441" s="8"/>
      <c r="FI441" s="8"/>
      <c r="FJ441" s="8"/>
      <c r="FQ441" s="8"/>
      <c r="FR441" s="8"/>
      <c r="FS441" s="8"/>
      <c r="FT441" s="8"/>
      <c r="FU441" s="8"/>
      <c r="FV441" s="8"/>
      <c r="GC441" s="8"/>
      <c r="GD441" s="8"/>
      <c r="GE441" s="8"/>
      <c r="GF441" s="8"/>
      <c r="GG441" s="8"/>
      <c r="GH441" s="8"/>
      <c r="GO441" s="8"/>
      <c r="GP441" s="8"/>
      <c r="GQ441" s="8"/>
      <c r="GR441" s="8"/>
      <c r="GS441" s="8"/>
      <c r="GT441" s="8"/>
      <c r="HA441" s="8"/>
      <c r="HB441" s="8"/>
      <c r="HC441" s="8"/>
      <c r="HD441" s="8"/>
      <c r="HE441" s="8"/>
      <c r="HF441" s="8"/>
      <c r="HM441" s="8"/>
      <c r="HN441" s="8"/>
      <c r="HO441" s="8"/>
      <c r="HP441" s="8"/>
      <c r="HQ441" s="8"/>
      <c r="HR441" s="8"/>
      <c r="HY441" s="8"/>
      <c r="HZ441" s="8"/>
      <c r="IA441" s="8"/>
      <c r="IB441" s="8"/>
      <c r="IC441" s="8"/>
      <c r="ID441" s="8"/>
    </row>
    <row r="442" spans="1:238" ht="12.75">
      <c r="A442" s="9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8"/>
      <c r="BF442" s="8"/>
      <c r="BM442" s="8"/>
      <c r="BN442" s="8"/>
      <c r="BO442" s="8"/>
      <c r="BP442" s="8"/>
      <c r="BQ442" s="8"/>
      <c r="BR442" s="8"/>
      <c r="BY442" s="8"/>
      <c r="BZ442" s="8"/>
      <c r="CA442" s="8"/>
      <c r="CB442" s="8"/>
      <c r="CC442" s="8"/>
      <c r="CD442" s="8"/>
      <c r="CK442" s="8"/>
      <c r="CL442" s="8"/>
      <c r="CM442" s="8"/>
      <c r="CN442" s="8"/>
      <c r="CO442" s="8"/>
      <c r="CP442" s="8"/>
      <c r="CW442" s="8"/>
      <c r="CX442" s="8"/>
      <c r="CY442" s="8"/>
      <c r="CZ442" s="8"/>
      <c r="DA442" s="8"/>
      <c r="DB442" s="8"/>
      <c r="DI442" s="8"/>
      <c r="DJ442" s="8"/>
      <c r="DK442" s="8"/>
      <c r="DL442" s="8"/>
      <c r="DM442" s="8"/>
      <c r="DN442" s="8"/>
      <c r="DU442" s="8"/>
      <c r="DV442" s="8"/>
      <c r="DW442" s="8"/>
      <c r="DX442" s="8"/>
      <c r="DY442" s="8"/>
      <c r="DZ442" s="8"/>
      <c r="EG442" s="8"/>
      <c r="EH442" s="8"/>
      <c r="EI442" s="8"/>
      <c r="EJ442" s="8"/>
      <c r="EK442" s="8"/>
      <c r="EL442" s="8"/>
      <c r="ES442" s="8"/>
      <c r="ET442" s="8"/>
      <c r="EU442" s="8"/>
      <c r="EV442" s="8"/>
      <c r="EW442" s="8"/>
      <c r="EX442" s="8"/>
      <c r="FE442" s="8"/>
      <c r="FF442" s="8"/>
      <c r="FG442" s="8"/>
      <c r="FH442" s="8"/>
      <c r="FI442" s="8"/>
      <c r="FJ442" s="8"/>
      <c r="FQ442" s="8"/>
      <c r="FR442" s="8"/>
      <c r="FS442" s="8"/>
      <c r="FT442" s="8"/>
      <c r="FU442" s="8"/>
      <c r="FV442" s="8"/>
      <c r="GC442" s="8"/>
      <c r="GD442" s="8"/>
      <c r="GE442" s="8"/>
      <c r="GF442" s="8"/>
      <c r="GG442" s="8"/>
      <c r="GH442" s="8"/>
      <c r="GO442" s="8"/>
      <c r="GP442" s="8"/>
      <c r="GQ442" s="8"/>
      <c r="GR442" s="8"/>
      <c r="GS442" s="8"/>
      <c r="GT442" s="8"/>
      <c r="HA442" s="8"/>
      <c r="HB442" s="8"/>
      <c r="HC442" s="8"/>
      <c r="HD442" s="8"/>
      <c r="HE442" s="8"/>
      <c r="HF442" s="8"/>
      <c r="HM442" s="8"/>
      <c r="HN442" s="8"/>
      <c r="HO442" s="8"/>
      <c r="HP442" s="8"/>
      <c r="HQ442" s="8"/>
      <c r="HR442" s="8"/>
      <c r="HY442" s="8"/>
      <c r="HZ442" s="8"/>
      <c r="IA442" s="8"/>
      <c r="IB442" s="8"/>
      <c r="IC442" s="8"/>
      <c r="ID442" s="8"/>
    </row>
    <row r="443" spans="1:238" ht="12.75">
      <c r="A443" s="9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8"/>
      <c r="BF443" s="8"/>
      <c r="BM443" s="8"/>
      <c r="BN443" s="8"/>
      <c r="BO443" s="8"/>
      <c r="BP443" s="8"/>
      <c r="BQ443" s="8"/>
      <c r="BR443" s="8"/>
      <c r="BY443" s="8"/>
      <c r="BZ443" s="8"/>
      <c r="CA443" s="8"/>
      <c r="CB443" s="8"/>
      <c r="CC443" s="8"/>
      <c r="CD443" s="8"/>
      <c r="CK443" s="8"/>
      <c r="CL443" s="8"/>
      <c r="CM443" s="8"/>
      <c r="CN443" s="8"/>
      <c r="CO443" s="8"/>
      <c r="CP443" s="8"/>
      <c r="CW443" s="8"/>
      <c r="CX443" s="8"/>
      <c r="CY443" s="8"/>
      <c r="CZ443" s="8"/>
      <c r="DA443" s="8"/>
      <c r="DB443" s="8"/>
      <c r="DI443" s="8"/>
      <c r="DJ443" s="8"/>
      <c r="DK443" s="8"/>
      <c r="DL443" s="8"/>
      <c r="DM443" s="8"/>
      <c r="DN443" s="8"/>
      <c r="DU443" s="8"/>
      <c r="DV443" s="8"/>
      <c r="DW443" s="8"/>
      <c r="DX443" s="8"/>
      <c r="DY443" s="8"/>
      <c r="DZ443" s="8"/>
      <c r="EG443" s="8"/>
      <c r="EH443" s="8"/>
      <c r="EI443" s="8"/>
      <c r="EJ443" s="8"/>
      <c r="EK443" s="8"/>
      <c r="EL443" s="8"/>
      <c r="ES443" s="8"/>
      <c r="ET443" s="8"/>
      <c r="EU443" s="8"/>
      <c r="EV443" s="8"/>
      <c r="EW443" s="8"/>
      <c r="EX443" s="8"/>
      <c r="FE443" s="8"/>
      <c r="FF443" s="8"/>
      <c r="FG443" s="8"/>
      <c r="FH443" s="8"/>
      <c r="FI443" s="8"/>
      <c r="FJ443" s="8"/>
      <c r="FQ443" s="8"/>
      <c r="FR443" s="8"/>
      <c r="FS443" s="8"/>
      <c r="FT443" s="8"/>
      <c r="FU443" s="8"/>
      <c r="FV443" s="8"/>
      <c r="GC443" s="8"/>
      <c r="GD443" s="8"/>
      <c r="GE443" s="8"/>
      <c r="GF443" s="8"/>
      <c r="GG443" s="8"/>
      <c r="GH443" s="8"/>
      <c r="GO443" s="8"/>
      <c r="GP443" s="8"/>
      <c r="GQ443" s="8"/>
      <c r="GR443" s="8"/>
      <c r="GS443" s="8"/>
      <c r="GT443" s="8"/>
      <c r="HA443" s="8"/>
      <c r="HB443" s="8"/>
      <c r="HC443" s="8"/>
      <c r="HD443" s="8"/>
      <c r="HE443" s="8"/>
      <c r="HF443" s="8"/>
      <c r="HM443" s="8"/>
      <c r="HN443" s="8"/>
      <c r="HO443" s="8"/>
      <c r="HP443" s="8"/>
      <c r="HQ443" s="8"/>
      <c r="HR443" s="8"/>
      <c r="HY443" s="8"/>
      <c r="HZ443" s="8"/>
      <c r="IA443" s="8"/>
      <c r="IB443" s="8"/>
      <c r="IC443" s="8"/>
      <c r="ID443" s="8"/>
    </row>
    <row r="444" spans="1:238" ht="12.75">
      <c r="A444" s="9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8"/>
      <c r="BF444" s="8"/>
      <c r="BM444" s="8"/>
      <c r="BN444" s="8"/>
      <c r="BO444" s="8"/>
      <c r="BP444" s="8"/>
      <c r="BQ444" s="8"/>
      <c r="BR444" s="8"/>
      <c r="BY444" s="8"/>
      <c r="BZ444" s="8"/>
      <c r="CA444" s="8"/>
      <c r="CB444" s="8"/>
      <c r="CC444" s="8"/>
      <c r="CD444" s="8"/>
      <c r="CK444" s="8"/>
      <c r="CL444" s="8"/>
      <c r="CM444" s="8"/>
      <c r="CN444" s="8"/>
      <c r="CO444" s="8"/>
      <c r="CP444" s="8"/>
      <c r="CW444" s="8"/>
      <c r="CX444" s="8"/>
      <c r="CY444" s="8"/>
      <c r="CZ444" s="8"/>
      <c r="DA444" s="8"/>
      <c r="DB444" s="8"/>
      <c r="DI444" s="8"/>
      <c r="DJ444" s="8"/>
      <c r="DK444" s="8"/>
      <c r="DL444" s="8"/>
      <c r="DM444" s="8"/>
      <c r="DN444" s="8"/>
      <c r="DU444" s="8"/>
      <c r="DV444" s="8"/>
      <c r="DW444" s="8"/>
      <c r="DX444" s="8"/>
      <c r="DY444" s="8"/>
      <c r="DZ444" s="8"/>
      <c r="EG444" s="8"/>
      <c r="EH444" s="8"/>
      <c r="EI444" s="8"/>
      <c r="EJ444" s="8"/>
      <c r="EK444" s="8"/>
      <c r="EL444" s="8"/>
      <c r="ES444" s="8"/>
      <c r="ET444" s="8"/>
      <c r="EU444" s="8"/>
      <c r="EV444" s="8"/>
      <c r="EW444" s="8"/>
      <c r="EX444" s="8"/>
      <c r="FE444" s="8"/>
      <c r="FF444" s="8"/>
      <c r="FG444" s="8"/>
      <c r="FH444" s="8"/>
      <c r="FI444" s="8"/>
      <c r="FJ444" s="8"/>
      <c r="FQ444" s="8"/>
      <c r="FR444" s="8"/>
      <c r="FS444" s="8"/>
      <c r="FT444" s="8"/>
      <c r="FU444" s="8"/>
      <c r="FV444" s="8"/>
      <c r="GC444" s="8"/>
      <c r="GD444" s="8"/>
      <c r="GE444" s="8"/>
      <c r="GF444" s="8"/>
      <c r="GG444" s="8"/>
      <c r="GH444" s="8"/>
      <c r="GO444" s="8"/>
      <c r="GP444" s="8"/>
      <c r="GQ444" s="8"/>
      <c r="GR444" s="8"/>
      <c r="GS444" s="8"/>
      <c r="GT444" s="8"/>
      <c r="HA444" s="8"/>
      <c r="HB444" s="8"/>
      <c r="HC444" s="8"/>
      <c r="HD444" s="8"/>
      <c r="HE444" s="8"/>
      <c r="HF444" s="8"/>
      <c r="HM444" s="8"/>
      <c r="HN444" s="8"/>
      <c r="HO444" s="8"/>
      <c r="HP444" s="8"/>
      <c r="HQ444" s="8"/>
      <c r="HR444" s="8"/>
      <c r="HY444" s="8"/>
      <c r="HZ444" s="8"/>
      <c r="IA444" s="8"/>
      <c r="IB444" s="8"/>
      <c r="IC444" s="8"/>
      <c r="ID444" s="8"/>
    </row>
    <row r="445" spans="1:238" ht="12.75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8"/>
      <c r="BF445" s="8"/>
      <c r="BM445" s="8"/>
      <c r="BN445" s="8"/>
      <c r="BO445" s="8"/>
      <c r="BP445" s="8"/>
      <c r="BQ445" s="8"/>
      <c r="BR445" s="8"/>
      <c r="BY445" s="8"/>
      <c r="BZ445" s="8"/>
      <c r="CA445" s="8"/>
      <c r="CB445" s="8"/>
      <c r="CC445" s="8"/>
      <c r="CD445" s="8"/>
      <c r="CK445" s="8"/>
      <c r="CL445" s="8"/>
      <c r="CM445" s="8"/>
      <c r="CN445" s="8"/>
      <c r="CO445" s="8"/>
      <c r="CP445" s="8"/>
      <c r="CW445" s="8"/>
      <c r="CX445" s="8"/>
      <c r="CY445" s="8"/>
      <c r="CZ445" s="8"/>
      <c r="DA445" s="8"/>
      <c r="DB445" s="8"/>
      <c r="DI445" s="8"/>
      <c r="DJ445" s="8"/>
      <c r="DK445" s="8"/>
      <c r="DL445" s="8"/>
      <c r="DM445" s="8"/>
      <c r="DN445" s="8"/>
      <c r="DU445" s="8"/>
      <c r="DV445" s="8"/>
      <c r="DW445" s="8"/>
      <c r="DX445" s="8"/>
      <c r="DY445" s="8"/>
      <c r="DZ445" s="8"/>
      <c r="EG445" s="8"/>
      <c r="EH445" s="8"/>
      <c r="EI445" s="8"/>
      <c r="EJ445" s="8"/>
      <c r="EK445" s="8"/>
      <c r="EL445" s="8"/>
      <c r="ES445" s="8"/>
      <c r="ET445" s="8"/>
      <c r="EU445" s="8"/>
      <c r="EV445" s="8"/>
      <c r="EW445" s="8"/>
      <c r="EX445" s="8"/>
      <c r="FE445" s="8"/>
      <c r="FF445" s="8"/>
      <c r="FG445" s="8"/>
      <c r="FH445" s="8"/>
      <c r="FI445" s="8"/>
      <c r="FJ445" s="8"/>
      <c r="FQ445" s="8"/>
      <c r="FR445" s="8"/>
      <c r="FS445" s="8"/>
      <c r="FT445" s="8"/>
      <c r="FU445" s="8"/>
      <c r="FV445" s="8"/>
      <c r="GC445" s="8"/>
      <c r="GD445" s="8"/>
      <c r="GE445" s="8"/>
      <c r="GF445" s="8"/>
      <c r="GG445" s="8"/>
      <c r="GH445" s="8"/>
      <c r="GO445" s="8"/>
      <c r="GP445" s="8"/>
      <c r="GQ445" s="8"/>
      <c r="GR445" s="8"/>
      <c r="GS445" s="8"/>
      <c r="GT445" s="8"/>
      <c r="HA445" s="8"/>
      <c r="HB445" s="8"/>
      <c r="HC445" s="8"/>
      <c r="HD445" s="8"/>
      <c r="HE445" s="8"/>
      <c r="HF445" s="8"/>
      <c r="HM445" s="8"/>
      <c r="HN445" s="8"/>
      <c r="HO445" s="8"/>
      <c r="HP445" s="8"/>
      <c r="HQ445" s="8"/>
      <c r="HR445" s="8"/>
      <c r="HY445" s="8"/>
      <c r="HZ445" s="8"/>
      <c r="IA445" s="8"/>
      <c r="IB445" s="8"/>
      <c r="IC445" s="8"/>
      <c r="ID445" s="8"/>
    </row>
    <row r="446" spans="1:238" ht="12.75">
      <c r="A446" s="9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8"/>
      <c r="BF446" s="8"/>
      <c r="BM446" s="8"/>
      <c r="BN446" s="8"/>
      <c r="BO446" s="8"/>
      <c r="BP446" s="8"/>
      <c r="BQ446" s="8"/>
      <c r="BR446" s="8"/>
      <c r="BY446" s="8"/>
      <c r="BZ446" s="8"/>
      <c r="CA446" s="8"/>
      <c r="CB446" s="8"/>
      <c r="CC446" s="8"/>
      <c r="CD446" s="8"/>
      <c r="CK446" s="8"/>
      <c r="CL446" s="8"/>
      <c r="CM446" s="8"/>
      <c r="CN446" s="8"/>
      <c r="CO446" s="8"/>
      <c r="CP446" s="8"/>
      <c r="CW446" s="8"/>
      <c r="CX446" s="8"/>
      <c r="CY446" s="8"/>
      <c r="CZ446" s="8"/>
      <c r="DA446" s="8"/>
      <c r="DB446" s="8"/>
      <c r="DI446" s="8"/>
      <c r="DJ446" s="8"/>
      <c r="DK446" s="8"/>
      <c r="DL446" s="8"/>
      <c r="DM446" s="8"/>
      <c r="DN446" s="8"/>
      <c r="DU446" s="8"/>
      <c r="DV446" s="8"/>
      <c r="DW446" s="8"/>
      <c r="DX446" s="8"/>
      <c r="DY446" s="8"/>
      <c r="DZ446" s="8"/>
      <c r="EG446" s="8"/>
      <c r="EH446" s="8"/>
      <c r="EI446" s="8"/>
      <c r="EJ446" s="8"/>
      <c r="EK446" s="8"/>
      <c r="EL446" s="8"/>
      <c r="ES446" s="8"/>
      <c r="ET446" s="8"/>
      <c r="EU446" s="8"/>
      <c r="EV446" s="8"/>
      <c r="EW446" s="8"/>
      <c r="EX446" s="8"/>
      <c r="FE446" s="8"/>
      <c r="FF446" s="8"/>
      <c r="FG446" s="8"/>
      <c r="FH446" s="8"/>
      <c r="FI446" s="8"/>
      <c r="FJ446" s="8"/>
      <c r="FQ446" s="8"/>
      <c r="FR446" s="8"/>
      <c r="FS446" s="8"/>
      <c r="FT446" s="8"/>
      <c r="FU446" s="8"/>
      <c r="FV446" s="8"/>
      <c r="GC446" s="8"/>
      <c r="GD446" s="8"/>
      <c r="GE446" s="8"/>
      <c r="GF446" s="8"/>
      <c r="GG446" s="8"/>
      <c r="GH446" s="8"/>
      <c r="GO446" s="8"/>
      <c r="GP446" s="8"/>
      <c r="GQ446" s="8"/>
      <c r="GR446" s="8"/>
      <c r="GS446" s="8"/>
      <c r="GT446" s="8"/>
      <c r="HA446" s="8"/>
      <c r="HB446" s="8"/>
      <c r="HC446" s="8"/>
      <c r="HD446" s="8"/>
      <c r="HE446" s="8"/>
      <c r="HF446" s="8"/>
      <c r="HM446" s="8"/>
      <c r="HN446" s="8"/>
      <c r="HO446" s="8"/>
      <c r="HP446" s="8"/>
      <c r="HQ446" s="8"/>
      <c r="HR446" s="8"/>
      <c r="HY446" s="8"/>
      <c r="HZ446" s="8"/>
      <c r="IA446" s="8"/>
      <c r="IB446" s="8"/>
      <c r="IC446" s="8"/>
      <c r="ID446" s="8"/>
    </row>
    <row r="447" spans="1:238" ht="12.75">
      <c r="A447" s="9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8"/>
      <c r="BF447" s="8"/>
      <c r="BM447" s="8"/>
      <c r="BN447" s="8"/>
      <c r="BO447" s="8"/>
      <c r="BP447" s="8"/>
      <c r="BQ447" s="8"/>
      <c r="BR447" s="8"/>
      <c r="BY447" s="8"/>
      <c r="BZ447" s="8"/>
      <c r="CA447" s="8"/>
      <c r="CB447" s="8"/>
      <c r="CC447" s="8"/>
      <c r="CD447" s="8"/>
      <c r="CK447" s="8"/>
      <c r="CL447" s="8"/>
      <c r="CM447" s="8"/>
      <c r="CN447" s="8"/>
      <c r="CO447" s="8"/>
      <c r="CP447" s="8"/>
      <c r="CW447" s="8"/>
      <c r="CX447" s="8"/>
      <c r="CY447" s="8"/>
      <c r="CZ447" s="8"/>
      <c r="DA447" s="8"/>
      <c r="DB447" s="8"/>
      <c r="DI447" s="8"/>
      <c r="DJ447" s="8"/>
      <c r="DK447" s="8"/>
      <c r="DL447" s="8"/>
      <c r="DM447" s="8"/>
      <c r="DN447" s="8"/>
      <c r="DU447" s="8"/>
      <c r="DV447" s="8"/>
      <c r="DW447" s="8"/>
      <c r="DX447" s="8"/>
      <c r="DY447" s="8"/>
      <c r="DZ447" s="8"/>
      <c r="EG447" s="8"/>
      <c r="EH447" s="8"/>
      <c r="EI447" s="8"/>
      <c r="EJ447" s="8"/>
      <c r="EK447" s="8"/>
      <c r="EL447" s="8"/>
      <c r="ES447" s="8"/>
      <c r="ET447" s="8"/>
      <c r="EU447" s="8"/>
      <c r="EV447" s="8"/>
      <c r="EW447" s="8"/>
      <c r="EX447" s="8"/>
      <c r="FE447" s="8"/>
      <c r="FF447" s="8"/>
      <c r="FG447" s="8"/>
      <c r="FH447" s="8"/>
      <c r="FI447" s="8"/>
      <c r="FJ447" s="8"/>
      <c r="FQ447" s="8"/>
      <c r="FR447" s="8"/>
      <c r="FS447" s="8"/>
      <c r="FT447" s="8"/>
      <c r="FU447" s="8"/>
      <c r="FV447" s="8"/>
      <c r="GC447" s="8"/>
      <c r="GD447" s="8"/>
      <c r="GE447" s="8"/>
      <c r="GF447" s="8"/>
      <c r="GG447" s="8"/>
      <c r="GH447" s="8"/>
      <c r="GO447" s="8"/>
      <c r="GP447" s="8"/>
      <c r="GQ447" s="8"/>
      <c r="GR447" s="8"/>
      <c r="GS447" s="8"/>
      <c r="GT447" s="8"/>
      <c r="HA447" s="8"/>
      <c r="HB447" s="8"/>
      <c r="HC447" s="8"/>
      <c r="HD447" s="8"/>
      <c r="HE447" s="8"/>
      <c r="HF447" s="8"/>
      <c r="HM447" s="8"/>
      <c r="HN447" s="8"/>
      <c r="HO447" s="8"/>
      <c r="HP447" s="8"/>
      <c r="HQ447" s="8"/>
      <c r="HR447" s="8"/>
      <c r="HY447" s="8"/>
      <c r="HZ447" s="8"/>
      <c r="IA447" s="8"/>
      <c r="IB447" s="8"/>
      <c r="IC447" s="8"/>
      <c r="ID447" s="8"/>
    </row>
    <row r="448" spans="1:238" ht="12.75">
      <c r="A448" s="9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8"/>
      <c r="BF448" s="8"/>
      <c r="BM448" s="8"/>
      <c r="BN448" s="8"/>
      <c r="BO448" s="8"/>
      <c r="BP448" s="8"/>
      <c r="BQ448" s="8"/>
      <c r="BR448" s="8"/>
      <c r="BY448" s="8"/>
      <c r="BZ448" s="8"/>
      <c r="CA448" s="8"/>
      <c r="CB448" s="8"/>
      <c r="CC448" s="8"/>
      <c r="CD448" s="8"/>
      <c r="CK448" s="8"/>
      <c r="CL448" s="8"/>
      <c r="CM448" s="8"/>
      <c r="CN448" s="8"/>
      <c r="CO448" s="8"/>
      <c r="CP448" s="8"/>
      <c r="CW448" s="8"/>
      <c r="CX448" s="8"/>
      <c r="CY448" s="8"/>
      <c r="CZ448" s="8"/>
      <c r="DA448" s="8"/>
      <c r="DB448" s="8"/>
      <c r="DI448" s="8"/>
      <c r="DJ448" s="8"/>
      <c r="DK448" s="8"/>
      <c r="DL448" s="8"/>
      <c r="DM448" s="8"/>
      <c r="DN448" s="8"/>
      <c r="DU448" s="8"/>
      <c r="DV448" s="8"/>
      <c r="DW448" s="8"/>
      <c r="DX448" s="8"/>
      <c r="DY448" s="8"/>
      <c r="DZ448" s="8"/>
      <c r="EG448" s="8"/>
      <c r="EH448" s="8"/>
      <c r="EI448" s="8"/>
      <c r="EJ448" s="8"/>
      <c r="EK448" s="8"/>
      <c r="EL448" s="8"/>
      <c r="ES448" s="8"/>
      <c r="ET448" s="8"/>
      <c r="EU448" s="8"/>
      <c r="EV448" s="8"/>
      <c r="EW448" s="8"/>
      <c r="EX448" s="8"/>
      <c r="FE448" s="8"/>
      <c r="FF448" s="8"/>
      <c r="FG448" s="8"/>
      <c r="FH448" s="8"/>
      <c r="FI448" s="8"/>
      <c r="FJ448" s="8"/>
      <c r="FQ448" s="8"/>
      <c r="FR448" s="8"/>
      <c r="FS448" s="8"/>
      <c r="FT448" s="8"/>
      <c r="FU448" s="8"/>
      <c r="FV448" s="8"/>
      <c r="GC448" s="8"/>
      <c r="GD448" s="8"/>
      <c r="GE448" s="8"/>
      <c r="GF448" s="8"/>
      <c r="GG448" s="8"/>
      <c r="GH448" s="8"/>
      <c r="GO448" s="8"/>
      <c r="GP448" s="8"/>
      <c r="GQ448" s="8"/>
      <c r="GR448" s="8"/>
      <c r="GS448" s="8"/>
      <c r="GT448" s="8"/>
      <c r="HA448" s="8"/>
      <c r="HB448" s="8"/>
      <c r="HC448" s="8"/>
      <c r="HD448" s="8"/>
      <c r="HE448" s="8"/>
      <c r="HF448" s="8"/>
      <c r="HM448" s="8"/>
      <c r="HN448" s="8"/>
      <c r="HO448" s="8"/>
      <c r="HP448" s="8"/>
      <c r="HQ448" s="8"/>
      <c r="HR448" s="8"/>
      <c r="HY448" s="8"/>
      <c r="HZ448" s="8"/>
      <c r="IA448" s="8"/>
      <c r="IB448" s="8"/>
      <c r="IC448" s="8"/>
      <c r="ID448" s="8"/>
    </row>
    <row r="449" spans="1:238" ht="12.75">
      <c r="A449" s="9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8"/>
      <c r="BF449" s="8"/>
      <c r="BM449" s="8"/>
      <c r="BN449" s="8"/>
      <c r="BO449" s="8"/>
      <c r="BP449" s="8"/>
      <c r="BQ449" s="8"/>
      <c r="BR449" s="8"/>
      <c r="BY449" s="8"/>
      <c r="BZ449" s="8"/>
      <c r="CA449" s="8"/>
      <c r="CB449" s="8"/>
      <c r="CC449" s="8"/>
      <c r="CD449" s="8"/>
      <c r="CK449" s="8"/>
      <c r="CL449" s="8"/>
      <c r="CM449" s="8"/>
      <c r="CN449" s="8"/>
      <c r="CO449" s="8"/>
      <c r="CP449" s="8"/>
      <c r="CW449" s="8"/>
      <c r="CX449" s="8"/>
      <c r="CY449" s="8"/>
      <c r="CZ449" s="8"/>
      <c r="DA449" s="8"/>
      <c r="DB449" s="8"/>
      <c r="DI449" s="8"/>
      <c r="DJ449" s="8"/>
      <c r="DK449" s="8"/>
      <c r="DL449" s="8"/>
      <c r="DM449" s="8"/>
      <c r="DN449" s="8"/>
      <c r="DU449" s="8"/>
      <c r="DV449" s="8"/>
      <c r="DW449" s="8"/>
      <c r="DX449" s="8"/>
      <c r="DY449" s="8"/>
      <c r="DZ449" s="8"/>
      <c r="EG449" s="8"/>
      <c r="EH449" s="8"/>
      <c r="EI449" s="8"/>
      <c r="EJ449" s="8"/>
      <c r="EK449" s="8"/>
      <c r="EL449" s="8"/>
      <c r="ES449" s="8"/>
      <c r="ET449" s="8"/>
      <c r="EU449" s="8"/>
      <c r="EV449" s="8"/>
      <c r="EW449" s="8"/>
      <c r="EX449" s="8"/>
      <c r="FE449" s="8"/>
      <c r="FF449" s="8"/>
      <c r="FG449" s="8"/>
      <c r="FH449" s="8"/>
      <c r="FI449" s="8"/>
      <c r="FJ449" s="8"/>
      <c r="FQ449" s="8"/>
      <c r="FR449" s="8"/>
      <c r="FS449" s="8"/>
      <c r="FT449" s="8"/>
      <c r="FU449" s="8"/>
      <c r="FV449" s="8"/>
      <c r="GC449" s="8"/>
      <c r="GD449" s="8"/>
      <c r="GE449" s="8"/>
      <c r="GF449" s="8"/>
      <c r="GG449" s="8"/>
      <c r="GH449" s="8"/>
      <c r="GO449" s="8"/>
      <c r="GP449" s="8"/>
      <c r="GQ449" s="8"/>
      <c r="GR449" s="8"/>
      <c r="GS449" s="8"/>
      <c r="GT449" s="8"/>
      <c r="HA449" s="8"/>
      <c r="HB449" s="8"/>
      <c r="HC449" s="8"/>
      <c r="HD449" s="8"/>
      <c r="HE449" s="8"/>
      <c r="HF449" s="8"/>
      <c r="HM449" s="8"/>
      <c r="HN449" s="8"/>
      <c r="HO449" s="8"/>
      <c r="HP449" s="8"/>
      <c r="HQ449" s="8"/>
      <c r="HR449" s="8"/>
      <c r="HY449" s="8"/>
      <c r="HZ449" s="8"/>
      <c r="IA449" s="8"/>
      <c r="IB449" s="8"/>
      <c r="IC449" s="8"/>
      <c r="ID449" s="8"/>
    </row>
    <row r="450" spans="1:238" ht="12.75">
      <c r="A450" s="9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8"/>
      <c r="BF450" s="8"/>
      <c r="BM450" s="8"/>
      <c r="BN450" s="8"/>
      <c r="BO450" s="8"/>
      <c r="BP450" s="8"/>
      <c r="BQ450" s="8"/>
      <c r="BR450" s="8"/>
      <c r="BY450" s="8"/>
      <c r="BZ450" s="8"/>
      <c r="CA450" s="8"/>
      <c r="CB450" s="8"/>
      <c r="CC450" s="8"/>
      <c r="CD450" s="8"/>
      <c r="CK450" s="8"/>
      <c r="CL450" s="8"/>
      <c r="CM450" s="8"/>
      <c r="CN450" s="8"/>
      <c r="CO450" s="8"/>
      <c r="CP450" s="8"/>
      <c r="CW450" s="8"/>
      <c r="CX450" s="8"/>
      <c r="CY450" s="8"/>
      <c r="CZ450" s="8"/>
      <c r="DA450" s="8"/>
      <c r="DB450" s="8"/>
      <c r="DI450" s="8"/>
      <c r="DJ450" s="8"/>
      <c r="DK450" s="8"/>
      <c r="DL450" s="8"/>
      <c r="DM450" s="8"/>
      <c r="DN450" s="8"/>
      <c r="DU450" s="8"/>
      <c r="DV450" s="8"/>
      <c r="DW450" s="8"/>
      <c r="DX450" s="8"/>
      <c r="DY450" s="8"/>
      <c r="DZ450" s="8"/>
      <c r="EG450" s="8"/>
      <c r="EH450" s="8"/>
      <c r="EI450" s="8"/>
      <c r="EJ450" s="8"/>
      <c r="EK450" s="8"/>
      <c r="EL450" s="8"/>
      <c r="ES450" s="8"/>
      <c r="ET450" s="8"/>
      <c r="EU450" s="8"/>
      <c r="EV450" s="8"/>
      <c r="EW450" s="8"/>
      <c r="EX450" s="8"/>
      <c r="FE450" s="8"/>
      <c r="FF450" s="8"/>
      <c r="FG450" s="8"/>
      <c r="FH450" s="8"/>
      <c r="FI450" s="8"/>
      <c r="FJ450" s="8"/>
      <c r="FQ450" s="8"/>
      <c r="FR450" s="8"/>
      <c r="FS450" s="8"/>
      <c r="FT450" s="8"/>
      <c r="FU450" s="8"/>
      <c r="FV450" s="8"/>
      <c r="GC450" s="8"/>
      <c r="GD450" s="8"/>
      <c r="GE450" s="8"/>
      <c r="GF450" s="8"/>
      <c r="GG450" s="8"/>
      <c r="GH450" s="8"/>
      <c r="GO450" s="8"/>
      <c r="GP450" s="8"/>
      <c r="GQ450" s="8"/>
      <c r="GR450" s="8"/>
      <c r="GS450" s="8"/>
      <c r="GT450" s="8"/>
      <c r="HA450" s="8"/>
      <c r="HB450" s="8"/>
      <c r="HC450" s="8"/>
      <c r="HD450" s="8"/>
      <c r="HE450" s="8"/>
      <c r="HF450" s="8"/>
      <c r="HM450" s="8"/>
      <c r="HN450" s="8"/>
      <c r="HO450" s="8"/>
      <c r="HP450" s="8"/>
      <c r="HQ450" s="8"/>
      <c r="HR450" s="8"/>
      <c r="HY450" s="8"/>
      <c r="HZ450" s="8"/>
      <c r="IA450" s="8"/>
      <c r="IB450" s="8"/>
      <c r="IC450" s="8"/>
      <c r="ID450" s="8"/>
    </row>
    <row r="451" spans="1:238" ht="12.75">
      <c r="A451" s="9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8"/>
      <c r="BF451" s="8"/>
      <c r="BM451" s="8"/>
      <c r="BN451" s="8"/>
      <c r="BO451" s="8"/>
      <c r="BP451" s="8"/>
      <c r="BQ451" s="8"/>
      <c r="BR451" s="8"/>
      <c r="BY451" s="8"/>
      <c r="BZ451" s="8"/>
      <c r="CA451" s="8"/>
      <c r="CB451" s="8"/>
      <c r="CC451" s="8"/>
      <c r="CD451" s="8"/>
      <c r="CK451" s="8"/>
      <c r="CL451" s="8"/>
      <c r="CM451" s="8"/>
      <c r="CN451" s="8"/>
      <c r="CO451" s="8"/>
      <c r="CP451" s="8"/>
      <c r="CW451" s="8"/>
      <c r="CX451" s="8"/>
      <c r="CY451" s="8"/>
      <c r="CZ451" s="8"/>
      <c r="DA451" s="8"/>
      <c r="DB451" s="8"/>
      <c r="DI451" s="8"/>
      <c r="DJ451" s="8"/>
      <c r="DK451" s="8"/>
      <c r="DL451" s="8"/>
      <c r="DM451" s="8"/>
      <c r="DN451" s="8"/>
      <c r="DU451" s="8"/>
      <c r="DV451" s="8"/>
      <c r="DW451" s="8"/>
      <c r="DX451" s="8"/>
      <c r="DY451" s="8"/>
      <c r="DZ451" s="8"/>
      <c r="EG451" s="8"/>
      <c r="EH451" s="8"/>
      <c r="EI451" s="8"/>
      <c r="EJ451" s="8"/>
      <c r="EK451" s="8"/>
      <c r="EL451" s="8"/>
      <c r="ES451" s="8"/>
      <c r="ET451" s="8"/>
      <c r="EU451" s="8"/>
      <c r="EV451" s="8"/>
      <c r="EW451" s="8"/>
      <c r="EX451" s="8"/>
      <c r="FE451" s="8"/>
      <c r="FF451" s="8"/>
      <c r="FG451" s="8"/>
      <c r="FH451" s="8"/>
      <c r="FI451" s="8"/>
      <c r="FJ451" s="8"/>
      <c r="FQ451" s="8"/>
      <c r="FR451" s="8"/>
      <c r="FS451" s="8"/>
      <c r="FT451" s="8"/>
      <c r="FU451" s="8"/>
      <c r="FV451" s="8"/>
      <c r="GC451" s="8"/>
      <c r="GD451" s="8"/>
      <c r="GE451" s="8"/>
      <c r="GF451" s="8"/>
      <c r="GG451" s="8"/>
      <c r="GH451" s="8"/>
      <c r="GO451" s="8"/>
      <c r="GP451" s="8"/>
      <c r="GQ451" s="8"/>
      <c r="GR451" s="8"/>
      <c r="GS451" s="8"/>
      <c r="GT451" s="8"/>
      <c r="HA451" s="8"/>
      <c r="HB451" s="8"/>
      <c r="HC451" s="8"/>
      <c r="HD451" s="8"/>
      <c r="HE451" s="8"/>
      <c r="HF451" s="8"/>
      <c r="HM451" s="8"/>
      <c r="HN451" s="8"/>
      <c r="HO451" s="8"/>
      <c r="HP451" s="8"/>
      <c r="HQ451" s="8"/>
      <c r="HR451" s="8"/>
      <c r="HY451" s="8"/>
      <c r="HZ451" s="8"/>
      <c r="IA451" s="8"/>
      <c r="IB451" s="8"/>
      <c r="IC451" s="8"/>
      <c r="ID451" s="8"/>
    </row>
    <row r="452" spans="1:238" ht="12.75">
      <c r="A452" s="9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8"/>
      <c r="BF452" s="8"/>
      <c r="BM452" s="8"/>
      <c r="BN452" s="8"/>
      <c r="BO452" s="8"/>
      <c r="BP452" s="8"/>
      <c r="BQ452" s="8"/>
      <c r="BR452" s="8"/>
      <c r="BY452" s="8"/>
      <c r="BZ452" s="8"/>
      <c r="CA452" s="8"/>
      <c r="CB452" s="8"/>
      <c r="CC452" s="8"/>
      <c r="CD452" s="8"/>
      <c r="CK452" s="8"/>
      <c r="CL452" s="8"/>
      <c r="CM452" s="8"/>
      <c r="CN452" s="8"/>
      <c r="CO452" s="8"/>
      <c r="CP452" s="8"/>
      <c r="CW452" s="8"/>
      <c r="CX452" s="8"/>
      <c r="CY452" s="8"/>
      <c r="CZ452" s="8"/>
      <c r="DA452" s="8"/>
      <c r="DB452" s="8"/>
      <c r="DI452" s="8"/>
      <c r="DJ452" s="8"/>
      <c r="DK452" s="8"/>
      <c r="DL452" s="8"/>
      <c r="DM452" s="8"/>
      <c r="DN452" s="8"/>
      <c r="DU452" s="8"/>
      <c r="DV452" s="8"/>
      <c r="DW452" s="8"/>
      <c r="DX452" s="8"/>
      <c r="DY452" s="8"/>
      <c r="DZ452" s="8"/>
      <c r="EG452" s="8"/>
      <c r="EH452" s="8"/>
      <c r="EI452" s="8"/>
      <c r="EJ452" s="8"/>
      <c r="EK452" s="8"/>
      <c r="EL452" s="8"/>
      <c r="ES452" s="8"/>
      <c r="ET452" s="8"/>
      <c r="EU452" s="8"/>
      <c r="EV452" s="8"/>
      <c r="EW452" s="8"/>
      <c r="EX452" s="8"/>
      <c r="FE452" s="8"/>
      <c r="FF452" s="8"/>
      <c r="FG452" s="8"/>
      <c r="FH452" s="8"/>
      <c r="FI452" s="8"/>
      <c r="FJ452" s="8"/>
      <c r="FQ452" s="8"/>
      <c r="FR452" s="8"/>
      <c r="FS452" s="8"/>
      <c r="FT452" s="8"/>
      <c r="FU452" s="8"/>
      <c r="FV452" s="8"/>
      <c r="GC452" s="8"/>
      <c r="GD452" s="8"/>
      <c r="GE452" s="8"/>
      <c r="GF452" s="8"/>
      <c r="GG452" s="8"/>
      <c r="GH452" s="8"/>
      <c r="GO452" s="8"/>
      <c r="GP452" s="8"/>
      <c r="GQ452" s="8"/>
      <c r="GR452" s="8"/>
      <c r="GS452" s="8"/>
      <c r="GT452" s="8"/>
      <c r="HA452" s="8"/>
      <c r="HB452" s="8"/>
      <c r="HC452" s="8"/>
      <c r="HD452" s="8"/>
      <c r="HE452" s="8"/>
      <c r="HF452" s="8"/>
      <c r="HM452" s="8"/>
      <c r="HN452" s="8"/>
      <c r="HO452" s="8"/>
      <c r="HP452" s="8"/>
      <c r="HQ452" s="8"/>
      <c r="HR452" s="8"/>
      <c r="HY452" s="8"/>
      <c r="HZ452" s="8"/>
      <c r="IA452" s="8"/>
      <c r="IB452" s="8"/>
      <c r="IC452" s="8"/>
      <c r="ID452" s="8"/>
    </row>
    <row r="453" spans="1:238" ht="12.75">
      <c r="A453" s="9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8"/>
      <c r="BF453" s="8"/>
      <c r="BM453" s="8"/>
      <c r="BN453" s="8"/>
      <c r="BO453" s="8"/>
      <c r="BP453" s="8"/>
      <c r="BQ453" s="8"/>
      <c r="BR453" s="8"/>
      <c r="BY453" s="8"/>
      <c r="BZ453" s="8"/>
      <c r="CA453" s="8"/>
      <c r="CB453" s="8"/>
      <c r="CC453" s="8"/>
      <c r="CD453" s="8"/>
      <c r="CK453" s="8"/>
      <c r="CL453" s="8"/>
      <c r="CM453" s="8"/>
      <c r="CN453" s="8"/>
      <c r="CO453" s="8"/>
      <c r="CP453" s="8"/>
      <c r="CW453" s="8"/>
      <c r="CX453" s="8"/>
      <c r="CY453" s="8"/>
      <c r="CZ453" s="8"/>
      <c r="DA453" s="8"/>
      <c r="DB453" s="8"/>
      <c r="DI453" s="8"/>
      <c r="DJ453" s="8"/>
      <c r="DK453" s="8"/>
      <c r="DL453" s="8"/>
      <c r="DM453" s="8"/>
      <c r="DN453" s="8"/>
      <c r="DU453" s="8"/>
      <c r="DV453" s="8"/>
      <c r="DW453" s="8"/>
      <c r="DX453" s="8"/>
      <c r="DY453" s="8"/>
      <c r="DZ453" s="8"/>
      <c r="EG453" s="8"/>
      <c r="EH453" s="8"/>
      <c r="EI453" s="8"/>
      <c r="EJ453" s="8"/>
      <c r="EK453" s="8"/>
      <c r="EL453" s="8"/>
      <c r="ES453" s="8"/>
      <c r="ET453" s="8"/>
      <c r="EU453" s="8"/>
      <c r="EV453" s="8"/>
      <c r="EW453" s="8"/>
      <c r="EX453" s="8"/>
      <c r="FE453" s="8"/>
      <c r="FF453" s="8"/>
      <c r="FG453" s="8"/>
      <c r="FH453" s="8"/>
      <c r="FI453" s="8"/>
      <c r="FJ453" s="8"/>
      <c r="FQ453" s="8"/>
      <c r="FR453" s="8"/>
      <c r="FS453" s="8"/>
      <c r="FT453" s="8"/>
      <c r="FU453" s="8"/>
      <c r="FV453" s="8"/>
      <c r="GC453" s="8"/>
      <c r="GD453" s="8"/>
      <c r="GE453" s="8"/>
      <c r="GF453" s="8"/>
      <c r="GG453" s="8"/>
      <c r="GH453" s="8"/>
      <c r="GO453" s="8"/>
      <c r="GP453" s="8"/>
      <c r="GQ453" s="8"/>
      <c r="GR453" s="8"/>
      <c r="GS453" s="8"/>
      <c r="GT453" s="8"/>
      <c r="HA453" s="8"/>
      <c r="HB453" s="8"/>
      <c r="HC453" s="8"/>
      <c r="HD453" s="8"/>
      <c r="HE453" s="8"/>
      <c r="HF453" s="8"/>
      <c r="HM453" s="8"/>
      <c r="HN453" s="8"/>
      <c r="HO453" s="8"/>
      <c r="HP453" s="8"/>
      <c r="HQ453" s="8"/>
      <c r="HR453" s="8"/>
      <c r="HY453" s="8"/>
      <c r="HZ453" s="8"/>
      <c r="IA453" s="8"/>
      <c r="IB453" s="8"/>
      <c r="IC453" s="8"/>
      <c r="ID453" s="8"/>
    </row>
    <row r="454" spans="1:238" ht="12.75">
      <c r="A454" s="9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8"/>
      <c r="BF454" s="8"/>
      <c r="BM454" s="8"/>
      <c r="BN454" s="8"/>
      <c r="BO454" s="8"/>
      <c r="BP454" s="8"/>
      <c r="BQ454" s="8"/>
      <c r="BR454" s="8"/>
      <c r="BY454" s="8"/>
      <c r="BZ454" s="8"/>
      <c r="CA454" s="8"/>
      <c r="CB454" s="8"/>
      <c r="CC454" s="8"/>
      <c r="CD454" s="8"/>
      <c r="CK454" s="8"/>
      <c r="CL454" s="8"/>
      <c r="CM454" s="8"/>
      <c r="CN454" s="8"/>
      <c r="CO454" s="8"/>
      <c r="CP454" s="8"/>
      <c r="CW454" s="8"/>
      <c r="CX454" s="8"/>
      <c r="CY454" s="8"/>
      <c r="CZ454" s="8"/>
      <c r="DA454" s="8"/>
      <c r="DB454" s="8"/>
      <c r="DI454" s="8"/>
      <c r="DJ454" s="8"/>
      <c r="DK454" s="8"/>
      <c r="DL454" s="8"/>
      <c r="DM454" s="8"/>
      <c r="DN454" s="8"/>
      <c r="DU454" s="8"/>
      <c r="DV454" s="8"/>
      <c r="DW454" s="8"/>
      <c r="DX454" s="8"/>
      <c r="DY454" s="8"/>
      <c r="DZ454" s="8"/>
      <c r="EG454" s="8"/>
      <c r="EH454" s="8"/>
      <c r="EI454" s="8"/>
      <c r="EJ454" s="8"/>
      <c r="EK454" s="8"/>
      <c r="EL454" s="8"/>
      <c r="ES454" s="8"/>
      <c r="ET454" s="8"/>
      <c r="EU454" s="8"/>
      <c r="EV454" s="8"/>
      <c r="EW454" s="8"/>
      <c r="EX454" s="8"/>
      <c r="FE454" s="8"/>
      <c r="FF454" s="8"/>
      <c r="FG454" s="8"/>
      <c r="FH454" s="8"/>
      <c r="FI454" s="8"/>
      <c r="FJ454" s="8"/>
      <c r="FQ454" s="8"/>
      <c r="FR454" s="8"/>
      <c r="FS454" s="8"/>
      <c r="FT454" s="8"/>
      <c r="FU454" s="8"/>
      <c r="FV454" s="8"/>
      <c r="GC454" s="8"/>
      <c r="GD454" s="8"/>
      <c r="GE454" s="8"/>
      <c r="GF454" s="8"/>
      <c r="GG454" s="8"/>
      <c r="GH454" s="8"/>
      <c r="GO454" s="8"/>
      <c r="GP454" s="8"/>
      <c r="GQ454" s="8"/>
      <c r="GR454" s="8"/>
      <c r="GS454" s="8"/>
      <c r="GT454" s="8"/>
      <c r="HA454" s="8"/>
      <c r="HB454" s="8"/>
      <c r="HC454" s="8"/>
      <c r="HD454" s="8"/>
      <c r="HE454" s="8"/>
      <c r="HF454" s="8"/>
      <c r="HM454" s="8"/>
      <c r="HN454" s="8"/>
      <c r="HO454" s="8"/>
      <c r="HP454" s="8"/>
      <c r="HQ454" s="8"/>
      <c r="HR454" s="8"/>
      <c r="HY454" s="8"/>
      <c r="HZ454" s="8"/>
      <c r="IA454" s="8"/>
      <c r="IB454" s="8"/>
      <c r="IC454" s="8"/>
      <c r="ID454" s="8"/>
    </row>
    <row r="455" spans="1:238" ht="12.75">
      <c r="A455" s="9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8"/>
      <c r="BF455" s="8"/>
      <c r="BM455" s="8"/>
      <c r="BN455" s="8"/>
      <c r="BO455" s="8"/>
      <c r="BP455" s="8"/>
      <c r="BQ455" s="8"/>
      <c r="BR455" s="8"/>
      <c r="BY455" s="8"/>
      <c r="BZ455" s="8"/>
      <c r="CA455" s="8"/>
      <c r="CB455" s="8"/>
      <c r="CC455" s="8"/>
      <c r="CD455" s="8"/>
      <c r="CK455" s="8"/>
      <c r="CL455" s="8"/>
      <c r="CM455" s="8"/>
      <c r="CN455" s="8"/>
      <c r="CO455" s="8"/>
      <c r="CP455" s="8"/>
      <c r="CW455" s="8"/>
      <c r="CX455" s="8"/>
      <c r="CY455" s="8"/>
      <c r="CZ455" s="8"/>
      <c r="DA455" s="8"/>
      <c r="DB455" s="8"/>
      <c r="DI455" s="8"/>
      <c r="DJ455" s="8"/>
      <c r="DK455" s="8"/>
      <c r="DL455" s="8"/>
      <c r="DM455" s="8"/>
      <c r="DN455" s="8"/>
      <c r="DU455" s="8"/>
      <c r="DV455" s="8"/>
      <c r="DW455" s="8"/>
      <c r="DX455" s="8"/>
      <c r="DY455" s="8"/>
      <c r="DZ455" s="8"/>
      <c r="EG455" s="8"/>
      <c r="EH455" s="8"/>
      <c r="EI455" s="8"/>
      <c r="EJ455" s="8"/>
      <c r="EK455" s="8"/>
      <c r="EL455" s="8"/>
      <c r="ES455" s="8"/>
      <c r="ET455" s="8"/>
      <c r="EU455" s="8"/>
      <c r="EV455" s="8"/>
      <c r="EW455" s="8"/>
      <c r="EX455" s="8"/>
      <c r="FE455" s="8"/>
      <c r="FF455" s="8"/>
      <c r="FG455" s="8"/>
      <c r="FH455" s="8"/>
      <c r="FI455" s="8"/>
      <c r="FJ455" s="8"/>
      <c r="FQ455" s="8"/>
      <c r="FR455" s="8"/>
      <c r="FS455" s="8"/>
      <c r="FT455" s="8"/>
      <c r="FU455" s="8"/>
      <c r="FV455" s="8"/>
      <c r="GC455" s="8"/>
      <c r="GD455" s="8"/>
      <c r="GE455" s="8"/>
      <c r="GF455" s="8"/>
      <c r="GG455" s="8"/>
      <c r="GH455" s="8"/>
      <c r="GO455" s="8"/>
      <c r="GP455" s="8"/>
      <c r="GQ455" s="8"/>
      <c r="GR455" s="8"/>
      <c r="GS455" s="8"/>
      <c r="GT455" s="8"/>
      <c r="HA455" s="8"/>
      <c r="HB455" s="8"/>
      <c r="HC455" s="8"/>
      <c r="HD455" s="8"/>
      <c r="HE455" s="8"/>
      <c r="HF455" s="8"/>
      <c r="HM455" s="8"/>
      <c r="HN455" s="8"/>
      <c r="HO455" s="8"/>
      <c r="HP455" s="8"/>
      <c r="HQ455" s="8"/>
      <c r="HR455" s="8"/>
      <c r="HY455" s="8"/>
      <c r="HZ455" s="8"/>
      <c r="IA455" s="8"/>
      <c r="IB455" s="8"/>
      <c r="IC455" s="8"/>
      <c r="ID455" s="8"/>
    </row>
    <row r="456" spans="1:238" ht="12.75">
      <c r="A456" s="9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8"/>
      <c r="BF456" s="8"/>
      <c r="BM456" s="8"/>
      <c r="BN456" s="8"/>
      <c r="BO456" s="8"/>
      <c r="BP456" s="8"/>
      <c r="BQ456" s="8"/>
      <c r="BR456" s="8"/>
      <c r="BY456" s="8"/>
      <c r="BZ456" s="8"/>
      <c r="CA456" s="8"/>
      <c r="CB456" s="8"/>
      <c r="CC456" s="8"/>
      <c r="CD456" s="8"/>
      <c r="CK456" s="8"/>
      <c r="CL456" s="8"/>
      <c r="CM456" s="8"/>
      <c r="CN456" s="8"/>
      <c r="CO456" s="8"/>
      <c r="CP456" s="8"/>
      <c r="CW456" s="8"/>
      <c r="CX456" s="8"/>
      <c r="CY456" s="8"/>
      <c r="CZ456" s="8"/>
      <c r="DA456" s="8"/>
      <c r="DB456" s="8"/>
      <c r="DI456" s="8"/>
      <c r="DJ456" s="8"/>
      <c r="DK456" s="8"/>
      <c r="DL456" s="8"/>
      <c r="DM456" s="8"/>
      <c r="DN456" s="8"/>
      <c r="DU456" s="8"/>
      <c r="DV456" s="8"/>
      <c r="DW456" s="8"/>
      <c r="DX456" s="8"/>
      <c r="DY456" s="8"/>
      <c r="DZ456" s="8"/>
      <c r="EG456" s="8"/>
      <c r="EH456" s="8"/>
      <c r="EI456" s="8"/>
      <c r="EJ456" s="8"/>
      <c r="EK456" s="8"/>
      <c r="EL456" s="8"/>
      <c r="ES456" s="8"/>
      <c r="ET456" s="8"/>
      <c r="EU456" s="8"/>
      <c r="EV456" s="8"/>
      <c r="EW456" s="8"/>
      <c r="EX456" s="8"/>
      <c r="FE456" s="8"/>
      <c r="FF456" s="8"/>
      <c r="FG456" s="8"/>
      <c r="FH456" s="8"/>
      <c r="FI456" s="8"/>
      <c r="FJ456" s="8"/>
      <c r="FQ456" s="8"/>
      <c r="FR456" s="8"/>
      <c r="FS456" s="8"/>
      <c r="FT456" s="8"/>
      <c r="FU456" s="8"/>
      <c r="FV456" s="8"/>
      <c r="GC456" s="8"/>
      <c r="GD456" s="8"/>
      <c r="GE456" s="8"/>
      <c r="GF456" s="8"/>
      <c r="GG456" s="8"/>
      <c r="GH456" s="8"/>
      <c r="GO456" s="8"/>
      <c r="GP456" s="8"/>
      <c r="GQ456" s="8"/>
      <c r="GR456" s="8"/>
      <c r="GS456" s="8"/>
      <c r="GT456" s="8"/>
      <c r="HA456" s="8"/>
      <c r="HB456" s="8"/>
      <c r="HC456" s="8"/>
      <c r="HD456" s="8"/>
      <c r="HE456" s="8"/>
      <c r="HF456" s="8"/>
      <c r="HM456" s="8"/>
      <c r="HN456" s="8"/>
      <c r="HO456" s="8"/>
      <c r="HP456" s="8"/>
      <c r="HQ456" s="8"/>
      <c r="HR456" s="8"/>
      <c r="HY456" s="8"/>
      <c r="HZ456" s="8"/>
      <c r="IA456" s="8"/>
      <c r="IB456" s="8"/>
      <c r="IC456" s="8"/>
      <c r="ID456" s="8"/>
    </row>
    <row r="457" spans="1:238" ht="12.75">
      <c r="A457" s="9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8"/>
      <c r="BF457" s="8"/>
      <c r="BM457" s="8"/>
      <c r="BN457" s="8"/>
      <c r="BO457" s="8"/>
      <c r="BP457" s="8"/>
      <c r="BQ457" s="8"/>
      <c r="BR457" s="8"/>
      <c r="BY457" s="8"/>
      <c r="BZ457" s="8"/>
      <c r="CA457" s="8"/>
      <c r="CB457" s="8"/>
      <c r="CC457" s="8"/>
      <c r="CD457" s="8"/>
      <c r="CK457" s="8"/>
      <c r="CL457" s="8"/>
      <c r="CM457" s="8"/>
      <c r="CN457" s="8"/>
      <c r="CO457" s="8"/>
      <c r="CP457" s="8"/>
      <c r="CW457" s="8"/>
      <c r="CX457" s="8"/>
      <c r="CY457" s="8"/>
      <c r="CZ457" s="8"/>
      <c r="DA457" s="8"/>
      <c r="DB457" s="8"/>
      <c r="DI457" s="8"/>
      <c r="DJ457" s="8"/>
      <c r="DK457" s="8"/>
      <c r="DL457" s="8"/>
      <c r="DM457" s="8"/>
      <c r="DN457" s="8"/>
      <c r="DU457" s="8"/>
      <c r="DV457" s="8"/>
      <c r="DW457" s="8"/>
      <c r="DX457" s="8"/>
      <c r="DY457" s="8"/>
      <c r="DZ457" s="8"/>
      <c r="EG457" s="8"/>
      <c r="EH457" s="8"/>
      <c r="EI457" s="8"/>
      <c r="EJ457" s="8"/>
      <c r="EK457" s="8"/>
      <c r="EL457" s="8"/>
      <c r="ES457" s="8"/>
      <c r="ET457" s="8"/>
      <c r="EU457" s="8"/>
      <c r="EV457" s="8"/>
      <c r="EW457" s="8"/>
      <c r="EX457" s="8"/>
      <c r="FE457" s="8"/>
      <c r="FF457" s="8"/>
      <c r="FG457" s="8"/>
      <c r="FH457" s="8"/>
      <c r="FI457" s="8"/>
      <c r="FJ457" s="8"/>
      <c r="FQ457" s="8"/>
      <c r="FR457" s="8"/>
      <c r="FS457" s="8"/>
      <c r="FT457" s="8"/>
      <c r="FU457" s="8"/>
      <c r="FV457" s="8"/>
      <c r="GC457" s="8"/>
      <c r="GD457" s="8"/>
      <c r="GE457" s="8"/>
      <c r="GF457" s="8"/>
      <c r="GG457" s="8"/>
      <c r="GH457" s="8"/>
      <c r="GO457" s="8"/>
      <c r="GP457" s="8"/>
      <c r="GQ457" s="8"/>
      <c r="GR457" s="8"/>
      <c r="GS457" s="8"/>
      <c r="GT457" s="8"/>
      <c r="HA457" s="8"/>
      <c r="HB457" s="8"/>
      <c r="HC457" s="8"/>
      <c r="HD457" s="8"/>
      <c r="HE457" s="8"/>
      <c r="HF457" s="8"/>
      <c r="HM457" s="8"/>
      <c r="HN457" s="8"/>
      <c r="HO457" s="8"/>
      <c r="HP457" s="8"/>
      <c r="HQ457" s="8"/>
      <c r="HR457" s="8"/>
      <c r="HY457" s="8"/>
      <c r="HZ457" s="8"/>
      <c r="IA457" s="8"/>
      <c r="IB457" s="8"/>
      <c r="IC457" s="8"/>
      <c r="ID457" s="8"/>
    </row>
    <row r="458" spans="1:238" ht="12.75">
      <c r="A458" s="9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8"/>
      <c r="BF458" s="8"/>
      <c r="BM458" s="8"/>
      <c r="BN458" s="8"/>
      <c r="BO458" s="8"/>
      <c r="BP458" s="8"/>
      <c r="BQ458" s="8"/>
      <c r="BR458" s="8"/>
      <c r="BY458" s="8"/>
      <c r="BZ458" s="8"/>
      <c r="CA458" s="8"/>
      <c r="CB458" s="8"/>
      <c r="CC458" s="8"/>
      <c r="CD458" s="8"/>
      <c r="CK458" s="8"/>
      <c r="CL458" s="8"/>
      <c r="CM458" s="8"/>
      <c r="CN458" s="8"/>
      <c r="CO458" s="8"/>
      <c r="CP458" s="8"/>
      <c r="CW458" s="8"/>
      <c r="CX458" s="8"/>
      <c r="CY458" s="8"/>
      <c r="CZ458" s="8"/>
      <c r="DA458" s="8"/>
      <c r="DB458" s="8"/>
      <c r="DI458" s="8"/>
      <c r="DJ458" s="8"/>
      <c r="DK458" s="8"/>
      <c r="DL458" s="8"/>
      <c r="DM458" s="8"/>
      <c r="DN458" s="8"/>
      <c r="DU458" s="8"/>
      <c r="DV458" s="8"/>
      <c r="DW458" s="8"/>
      <c r="DX458" s="8"/>
      <c r="DY458" s="8"/>
      <c r="DZ458" s="8"/>
      <c r="EG458" s="8"/>
      <c r="EH458" s="8"/>
      <c r="EI458" s="8"/>
      <c r="EJ458" s="8"/>
      <c r="EK458" s="8"/>
      <c r="EL458" s="8"/>
      <c r="ES458" s="8"/>
      <c r="ET458" s="8"/>
      <c r="EU458" s="8"/>
      <c r="EV458" s="8"/>
      <c r="EW458" s="8"/>
      <c r="EX458" s="8"/>
      <c r="FE458" s="8"/>
      <c r="FF458" s="8"/>
      <c r="FG458" s="8"/>
      <c r="FH458" s="8"/>
      <c r="FI458" s="8"/>
      <c r="FJ458" s="8"/>
      <c r="FQ458" s="8"/>
      <c r="FR458" s="8"/>
      <c r="FS458" s="8"/>
      <c r="FT458" s="8"/>
      <c r="FU458" s="8"/>
      <c r="FV458" s="8"/>
      <c r="GC458" s="8"/>
      <c r="GD458" s="8"/>
      <c r="GE458" s="8"/>
      <c r="GF458" s="8"/>
      <c r="GG458" s="8"/>
      <c r="GH458" s="8"/>
      <c r="GO458" s="8"/>
      <c r="GP458" s="8"/>
      <c r="GQ458" s="8"/>
      <c r="GR458" s="8"/>
      <c r="GS458" s="8"/>
      <c r="GT458" s="8"/>
      <c r="HA458" s="8"/>
      <c r="HB458" s="8"/>
      <c r="HC458" s="8"/>
      <c r="HD458" s="8"/>
      <c r="HE458" s="8"/>
      <c r="HF458" s="8"/>
      <c r="HM458" s="8"/>
      <c r="HN458" s="8"/>
      <c r="HO458" s="8"/>
      <c r="HP458" s="8"/>
      <c r="HQ458" s="8"/>
      <c r="HR458" s="8"/>
      <c r="HY458" s="8"/>
      <c r="HZ458" s="8"/>
      <c r="IA458" s="8"/>
      <c r="IB458" s="8"/>
      <c r="IC458" s="8"/>
      <c r="ID458" s="8"/>
    </row>
    <row r="459" spans="1:238" ht="12.75">
      <c r="A459" s="9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8"/>
      <c r="BF459" s="8"/>
      <c r="BM459" s="8"/>
      <c r="BN459" s="8"/>
      <c r="BO459" s="8"/>
      <c r="BP459" s="8"/>
      <c r="BQ459" s="8"/>
      <c r="BR459" s="8"/>
      <c r="BY459" s="8"/>
      <c r="BZ459" s="8"/>
      <c r="CA459" s="8"/>
      <c r="CB459" s="8"/>
      <c r="CC459" s="8"/>
      <c r="CD459" s="8"/>
      <c r="CK459" s="8"/>
      <c r="CL459" s="8"/>
      <c r="CM459" s="8"/>
      <c r="CN459" s="8"/>
      <c r="CO459" s="8"/>
      <c r="CP459" s="8"/>
      <c r="CW459" s="8"/>
      <c r="CX459" s="8"/>
      <c r="CY459" s="8"/>
      <c r="CZ459" s="8"/>
      <c r="DA459" s="8"/>
      <c r="DB459" s="8"/>
      <c r="DI459" s="8"/>
      <c r="DJ459" s="8"/>
      <c r="DK459" s="8"/>
      <c r="DL459" s="8"/>
      <c r="DM459" s="8"/>
      <c r="DN459" s="8"/>
      <c r="DU459" s="8"/>
      <c r="DV459" s="8"/>
      <c r="DW459" s="8"/>
      <c r="DX459" s="8"/>
      <c r="DY459" s="8"/>
      <c r="DZ459" s="8"/>
      <c r="EG459" s="8"/>
      <c r="EH459" s="8"/>
      <c r="EI459" s="8"/>
      <c r="EJ459" s="8"/>
      <c r="EK459" s="8"/>
      <c r="EL459" s="8"/>
      <c r="ES459" s="8"/>
      <c r="ET459" s="8"/>
      <c r="EU459" s="8"/>
      <c r="EV459" s="8"/>
      <c r="EW459" s="8"/>
      <c r="EX459" s="8"/>
      <c r="FE459" s="8"/>
      <c r="FF459" s="8"/>
      <c r="FG459" s="8"/>
      <c r="FH459" s="8"/>
      <c r="FI459" s="8"/>
      <c r="FJ459" s="8"/>
      <c r="FQ459" s="8"/>
      <c r="FR459" s="8"/>
      <c r="FS459" s="8"/>
      <c r="FT459" s="8"/>
      <c r="FU459" s="8"/>
      <c r="FV459" s="8"/>
      <c r="GC459" s="8"/>
      <c r="GD459" s="8"/>
      <c r="GE459" s="8"/>
      <c r="GF459" s="8"/>
      <c r="GG459" s="8"/>
      <c r="GH459" s="8"/>
      <c r="GO459" s="8"/>
      <c r="GP459" s="8"/>
      <c r="GQ459" s="8"/>
      <c r="GR459" s="8"/>
      <c r="GS459" s="8"/>
      <c r="GT459" s="8"/>
      <c r="HA459" s="8"/>
      <c r="HB459" s="8"/>
      <c r="HC459" s="8"/>
      <c r="HD459" s="8"/>
      <c r="HE459" s="8"/>
      <c r="HF459" s="8"/>
      <c r="HM459" s="8"/>
      <c r="HN459" s="8"/>
      <c r="HO459" s="8"/>
      <c r="HP459" s="8"/>
      <c r="HQ459" s="8"/>
      <c r="HR459" s="8"/>
      <c r="HY459" s="8"/>
      <c r="HZ459" s="8"/>
      <c r="IA459" s="8"/>
      <c r="IB459" s="8"/>
      <c r="IC459" s="8"/>
      <c r="ID459" s="8"/>
    </row>
    <row r="460" spans="1:238" ht="12.75">
      <c r="A460" s="9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8"/>
      <c r="BF460" s="8"/>
      <c r="BM460" s="8"/>
      <c r="BN460" s="8"/>
      <c r="BO460" s="8"/>
      <c r="BP460" s="8"/>
      <c r="BQ460" s="8"/>
      <c r="BR460" s="8"/>
      <c r="BY460" s="8"/>
      <c r="BZ460" s="8"/>
      <c r="CA460" s="8"/>
      <c r="CB460" s="8"/>
      <c r="CC460" s="8"/>
      <c r="CD460" s="8"/>
      <c r="CK460" s="8"/>
      <c r="CL460" s="8"/>
      <c r="CM460" s="8"/>
      <c r="CN460" s="8"/>
      <c r="CO460" s="8"/>
      <c r="CP460" s="8"/>
      <c r="CW460" s="8"/>
      <c r="CX460" s="8"/>
      <c r="CY460" s="8"/>
      <c r="CZ460" s="8"/>
      <c r="DA460" s="8"/>
      <c r="DB460" s="8"/>
      <c r="DI460" s="8"/>
      <c r="DJ460" s="8"/>
      <c r="DK460" s="8"/>
      <c r="DL460" s="8"/>
      <c r="DM460" s="8"/>
      <c r="DN460" s="8"/>
      <c r="DU460" s="8"/>
      <c r="DV460" s="8"/>
      <c r="DW460" s="8"/>
      <c r="DX460" s="8"/>
      <c r="DY460" s="8"/>
      <c r="DZ460" s="8"/>
      <c r="EG460" s="8"/>
      <c r="EH460" s="8"/>
      <c r="EI460" s="8"/>
      <c r="EJ460" s="8"/>
      <c r="EK460" s="8"/>
      <c r="EL460" s="8"/>
      <c r="ES460" s="8"/>
      <c r="ET460" s="8"/>
      <c r="EU460" s="8"/>
      <c r="EV460" s="8"/>
      <c r="EW460" s="8"/>
      <c r="EX460" s="8"/>
      <c r="FE460" s="8"/>
      <c r="FF460" s="8"/>
      <c r="FG460" s="8"/>
      <c r="FH460" s="8"/>
      <c r="FI460" s="8"/>
      <c r="FJ460" s="8"/>
      <c r="FQ460" s="8"/>
      <c r="FR460" s="8"/>
      <c r="FS460" s="8"/>
      <c r="FT460" s="8"/>
      <c r="FU460" s="8"/>
      <c r="FV460" s="8"/>
      <c r="GC460" s="8"/>
      <c r="GD460" s="8"/>
      <c r="GE460" s="8"/>
      <c r="GF460" s="8"/>
      <c r="GG460" s="8"/>
      <c r="GH460" s="8"/>
      <c r="GO460" s="8"/>
      <c r="GP460" s="8"/>
      <c r="GQ460" s="8"/>
      <c r="GR460" s="8"/>
      <c r="GS460" s="8"/>
      <c r="GT460" s="8"/>
      <c r="HA460" s="8"/>
      <c r="HB460" s="8"/>
      <c r="HC460" s="8"/>
      <c r="HD460" s="8"/>
      <c r="HE460" s="8"/>
      <c r="HF460" s="8"/>
      <c r="HM460" s="8"/>
      <c r="HN460" s="8"/>
      <c r="HO460" s="8"/>
      <c r="HP460" s="8"/>
      <c r="HQ460" s="8"/>
      <c r="HR460" s="8"/>
      <c r="HY460" s="8"/>
      <c r="HZ460" s="8"/>
      <c r="IA460" s="8"/>
      <c r="IB460" s="8"/>
      <c r="IC460" s="8"/>
      <c r="ID460" s="8"/>
    </row>
    <row r="461" spans="1:238" ht="12.75">
      <c r="A461" s="9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8"/>
      <c r="BF461" s="8"/>
      <c r="BM461" s="8"/>
      <c r="BN461" s="8"/>
      <c r="BO461" s="8"/>
      <c r="BP461" s="8"/>
      <c r="BQ461" s="8"/>
      <c r="BR461" s="8"/>
      <c r="BY461" s="8"/>
      <c r="BZ461" s="8"/>
      <c r="CA461" s="8"/>
      <c r="CB461" s="8"/>
      <c r="CC461" s="8"/>
      <c r="CD461" s="8"/>
      <c r="CK461" s="8"/>
      <c r="CL461" s="8"/>
      <c r="CM461" s="8"/>
      <c r="CN461" s="8"/>
      <c r="CO461" s="8"/>
      <c r="CP461" s="8"/>
      <c r="CW461" s="8"/>
      <c r="CX461" s="8"/>
      <c r="CY461" s="8"/>
      <c r="CZ461" s="8"/>
      <c r="DA461" s="8"/>
      <c r="DB461" s="8"/>
      <c r="DI461" s="8"/>
      <c r="DJ461" s="8"/>
      <c r="DK461" s="8"/>
      <c r="DL461" s="8"/>
      <c r="DM461" s="8"/>
      <c r="DN461" s="8"/>
      <c r="DU461" s="8"/>
      <c r="DV461" s="8"/>
      <c r="DW461" s="8"/>
      <c r="DX461" s="8"/>
      <c r="DY461" s="8"/>
      <c r="DZ461" s="8"/>
      <c r="EG461" s="8"/>
      <c r="EH461" s="8"/>
      <c r="EI461" s="8"/>
      <c r="EJ461" s="8"/>
      <c r="EK461" s="8"/>
      <c r="EL461" s="8"/>
      <c r="ES461" s="8"/>
      <c r="ET461" s="8"/>
      <c r="EU461" s="8"/>
      <c r="EV461" s="8"/>
      <c r="EW461" s="8"/>
      <c r="EX461" s="8"/>
      <c r="FE461" s="8"/>
      <c r="FF461" s="8"/>
      <c r="FG461" s="8"/>
      <c r="FH461" s="8"/>
      <c r="FI461" s="8"/>
      <c r="FJ461" s="8"/>
      <c r="FQ461" s="8"/>
      <c r="FR461" s="8"/>
      <c r="FS461" s="8"/>
      <c r="FT461" s="8"/>
      <c r="FU461" s="8"/>
      <c r="FV461" s="8"/>
      <c r="GC461" s="8"/>
      <c r="GD461" s="8"/>
      <c r="GE461" s="8"/>
      <c r="GF461" s="8"/>
      <c r="GG461" s="8"/>
      <c r="GH461" s="8"/>
      <c r="GO461" s="8"/>
      <c r="GP461" s="8"/>
      <c r="GQ461" s="8"/>
      <c r="GR461" s="8"/>
      <c r="GS461" s="8"/>
      <c r="GT461" s="8"/>
      <c r="HA461" s="8"/>
      <c r="HB461" s="8"/>
      <c r="HC461" s="8"/>
      <c r="HD461" s="8"/>
      <c r="HE461" s="8"/>
      <c r="HF461" s="8"/>
      <c r="HM461" s="8"/>
      <c r="HN461" s="8"/>
      <c r="HO461" s="8"/>
      <c r="HP461" s="8"/>
      <c r="HQ461" s="8"/>
      <c r="HR461" s="8"/>
      <c r="HY461" s="8"/>
      <c r="HZ461" s="8"/>
      <c r="IA461" s="8"/>
      <c r="IB461" s="8"/>
      <c r="IC461" s="8"/>
      <c r="ID461" s="8"/>
    </row>
    <row r="462" spans="1:238" ht="12.75">
      <c r="A462" s="9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8"/>
      <c r="BF462" s="8"/>
      <c r="BM462" s="8"/>
      <c r="BN462" s="8"/>
      <c r="BO462" s="8"/>
      <c r="BP462" s="8"/>
      <c r="BQ462" s="8"/>
      <c r="BR462" s="8"/>
      <c r="BY462" s="8"/>
      <c r="BZ462" s="8"/>
      <c r="CA462" s="8"/>
      <c r="CB462" s="8"/>
      <c r="CC462" s="8"/>
      <c r="CD462" s="8"/>
      <c r="CK462" s="8"/>
      <c r="CL462" s="8"/>
      <c r="CM462" s="8"/>
      <c r="CN462" s="8"/>
      <c r="CO462" s="8"/>
      <c r="CP462" s="8"/>
      <c r="CW462" s="8"/>
      <c r="CX462" s="8"/>
      <c r="CY462" s="8"/>
      <c r="CZ462" s="8"/>
      <c r="DA462" s="8"/>
      <c r="DB462" s="8"/>
      <c r="DI462" s="8"/>
      <c r="DJ462" s="8"/>
      <c r="DK462" s="8"/>
      <c r="DL462" s="8"/>
      <c r="DM462" s="8"/>
      <c r="DN462" s="8"/>
      <c r="DU462" s="8"/>
      <c r="DV462" s="8"/>
      <c r="DW462" s="8"/>
      <c r="DX462" s="8"/>
      <c r="DY462" s="8"/>
      <c r="DZ462" s="8"/>
      <c r="EG462" s="8"/>
      <c r="EH462" s="8"/>
      <c r="EI462" s="8"/>
      <c r="EJ462" s="8"/>
      <c r="EK462" s="8"/>
      <c r="EL462" s="8"/>
      <c r="ES462" s="8"/>
      <c r="ET462" s="8"/>
      <c r="EU462" s="8"/>
      <c r="EV462" s="8"/>
      <c r="EW462" s="8"/>
      <c r="EX462" s="8"/>
      <c r="FE462" s="8"/>
      <c r="FF462" s="8"/>
      <c r="FG462" s="8"/>
      <c r="FH462" s="8"/>
      <c r="FI462" s="8"/>
      <c r="FJ462" s="8"/>
      <c r="FQ462" s="8"/>
      <c r="FR462" s="8"/>
      <c r="FS462" s="8"/>
      <c r="FT462" s="8"/>
      <c r="FU462" s="8"/>
      <c r="FV462" s="8"/>
      <c r="GC462" s="8"/>
      <c r="GD462" s="8"/>
      <c r="GE462" s="8"/>
      <c r="GF462" s="8"/>
      <c r="GG462" s="8"/>
      <c r="GH462" s="8"/>
      <c r="GO462" s="8"/>
      <c r="GP462" s="8"/>
      <c r="GQ462" s="8"/>
      <c r="GR462" s="8"/>
      <c r="GS462" s="8"/>
      <c r="GT462" s="8"/>
      <c r="HA462" s="8"/>
      <c r="HB462" s="8"/>
      <c r="HC462" s="8"/>
      <c r="HD462" s="8"/>
      <c r="HE462" s="8"/>
      <c r="HF462" s="8"/>
      <c r="HM462" s="8"/>
      <c r="HN462" s="8"/>
      <c r="HO462" s="8"/>
      <c r="HP462" s="8"/>
      <c r="HQ462" s="8"/>
      <c r="HR462" s="8"/>
      <c r="HY462" s="8"/>
      <c r="HZ462" s="8"/>
      <c r="IA462" s="8"/>
      <c r="IB462" s="8"/>
      <c r="IC462" s="8"/>
      <c r="ID462" s="8"/>
    </row>
    <row r="463" spans="1:238" ht="12.75">
      <c r="A463" s="9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8"/>
      <c r="BF463" s="8"/>
      <c r="BM463" s="8"/>
      <c r="BN463" s="8"/>
      <c r="BO463" s="8"/>
      <c r="BP463" s="8"/>
      <c r="BQ463" s="8"/>
      <c r="BR463" s="8"/>
      <c r="BY463" s="8"/>
      <c r="BZ463" s="8"/>
      <c r="CA463" s="8"/>
      <c r="CB463" s="8"/>
      <c r="CC463" s="8"/>
      <c r="CD463" s="8"/>
      <c r="CK463" s="8"/>
      <c r="CL463" s="8"/>
      <c r="CM463" s="8"/>
      <c r="CN463" s="8"/>
      <c r="CO463" s="8"/>
      <c r="CP463" s="8"/>
      <c r="CW463" s="8"/>
      <c r="CX463" s="8"/>
      <c r="CY463" s="8"/>
      <c r="CZ463" s="8"/>
      <c r="DA463" s="8"/>
      <c r="DB463" s="8"/>
      <c r="DI463" s="8"/>
      <c r="DJ463" s="8"/>
      <c r="DK463" s="8"/>
      <c r="DL463" s="8"/>
      <c r="DM463" s="8"/>
      <c r="DN463" s="8"/>
      <c r="DU463" s="8"/>
      <c r="DV463" s="8"/>
      <c r="DW463" s="8"/>
      <c r="DX463" s="8"/>
      <c r="DY463" s="8"/>
      <c r="DZ463" s="8"/>
      <c r="EG463" s="8"/>
      <c r="EH463" s="8"/>
      <c r="EI463" s="8"/>
      <c r="EJ463" s="8"/>
      <c r="EK463" s="8"/>
      <c r="EL463" s="8"/>
      <c r="ES463" s="8"/>
      <c r="ET463" s="8"/>
      <c r="EU463" s="8"/>
      <c r="EV463" s="8"/>
      <c r="EW463" s="8"/>
      <c r="EX463" s="8"/>
      <c r="FE463" s="8"/>
      <c r="FF463" s="8"/>
      <c r="FG463" s="8"/>
      <c r="FH463" s="8"/>
      <c r="FI463" s="8"/>
      <c r="FJ463" s="8"/>
      <c r="FQ463" s="8"/>
      <c r="FR463" s="8"/>
      <c r="FS463" s="8"/>
      <c r="FT463" s="8"/>
      <c r="FU463" s="8"/>
      <c r="FV463" s="8"/>
      <c r="GC463" s="8"/>
      <c r="GD463" s="8"/>
      <c r="GE463" s="8"/>
      <c r="GF463" s="8"/>
      <c r="GG463" s="8"/>
      <c r="GH463" s="8"/>
      <c r="GO463" s="8"/>
      <c r="GP463" s="8"/>
      <c r="GQ463" s="8"/>
      <c r="GR463" s="8"/>
      <c r="GS463" s="8"/>
      <c r="GT463" s="8"/>
      <c r="HA463" s="8"/>
      <c r="HB463" s="8"/>
      <c r="HC463" s="8"/>
      <c r="HD463" s="8"/>
      <c r="HE463" s="8"/>
      <c r="HF463" s="8"/>
      <c r="HM463" s="8"/>
      <c r="HN463" s="8"/>
      <c r="HO463" s="8"/>
      <c r="HP463" s="8"/>
      <c r="HQ463" s="8"/>
      <c r="HR463" s="8"/>
      <c r="HY463" s="8"/>
      <c r="HZ463" s="8"/>
      <c r="IA463" s="8"/>
      <c r="IB463" s="8"/>
      <c r="IC463" s="8"/>
      <c r="ID463" s="8"/>
    </row>
    <row r="464" spans="1:238" ht="12.75">
      <c r="A464" s="9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8"/>
      <c r="BF464" s="8"/>
      <c r="BM464" s="8"/>
      <c r="BN464" s="8"/>
      <c r="BO464" s="8"/>
      <c r="BP464" s="8"/>
      <c r="BQ464" s="8"/>
      <c r="BR464" s="8"/>
      <c r="BY464" s="8"/>
      <c r="BZ464" s="8"/>
      <c r="CA464" s="8"/>
      <c r="CB464" s="8"/>
      <c r="CC464" s="8"/>
      <c r="CD464" s="8"/>
      <c r="CK464" s="8"/>
      <c r="CL464" s="8"/>
      <c r="CM464" s="8"/>
      <c r="CN464" s="8"/>
      <c r="CO464" s="8"/>
      <c r="CP464" s="8"/>
      <c r="CW464" s="8"/>
      <c r="CX464" s="8"/>
      <c r="CY464" s="8"/>
      <c r="CZ464" s="8"/>
      <c r="DA464" s="8"/>
      <c r="DB464" s="8"/>
      <c r="DI464" s="8"/>
      <c r="DJ464" s="8"/>
      <c r="DK464" s="8"/>
      <c r="DL464" s="8"/>
      <c r="DM464" s="8"/>
      <c r="DN464" s="8"/>
      <c r="DU464" s="8"/>
      <c r="DV464" s="8"/>
      <c r="DW464" s="8"/>
      <c r="DX464" s="8"/>
      <c r="DY464" s="8"/>
      <c r="DZ464" s="8"/>
      <c r="EG464" s="8"/>
      <c r="EH464" s="8"/>
      <c r="EI464" s="8"/>
      <c r="EJ464" s="8"/>
      <c r="EK464" s="8"/>
      <c r="EL464" s="8"/>
      <c r="ES464" s="8"/>
      <c r="ET464" s="8"/>
      <c r="EU464" s="8"/>
      <c r="EV464" s="8"/>
      <c r="EW464" s="8"/>
      <c r="EX464" s="8"/>
      <c r="FE464" s="8"/>
      <c r="FF464" s="8"/>
      <c r="FG464" s="8"/>
      <c r="FH464" s="8"/>
      <c r="FI464" s="8"/>
      <c r="FJ464" s="8"/>
      <c r="FQ464" s="8"/>
      <c r="FR464" s="8"/>
      <c r="FS464" s="8"/>
      <c r="FT464" s="8"/>
      <c r="FU464" s="8"/>
      <c r="FV464" s="8"/>
      <c r="GC464" s="8"/>
      <c r="GD464" s="8"/>
      <c r="GE464" s="8"/>
      <c r="GF464" s="8"/>
      <c r="GG464" s="8"/>
      <c r="GH464" s="8"/>
      <c r="GO464" s="8"/>
      <c r="GP464" s="8"/>
      <c r="GQ464" s="8"/>
      <c r="GR464" s="8"/>
      <c r="GS464" s="8"/>
      <c r="GT464" s="8"/>
      <c r="HA464" s="8"/>
      <c r="HB464" s="8"/>
      <c r="HC464" s="8"/>
      <c r="HD464" s="8"/>
      <c r="HE464" s="8"/>
      <c r="HF464" s="8"/>
      <c r="HM464" s="8"/>
      <c r="HN464" s="8"/>
      <c r="HO464" s="8"/>
      <c r="HP464" s="8"/>
      <c r="HQ464" s="8"/>
      <c r="HR464" s="8"/>
      <c r="HY464" s="8"/>
      <c r="HZ464" s="8"/>
      <c r="IA464" s="8"/>
      <c r="IB464" s="8"/>
      <c r="IC464" s="8"/>
      <c r="ID464" s="8"/>
    </row>
    <row r="465" spans="1:238" ht="12.75">
      <c r="A465" s="9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8"/>
      <c r="BF465" s="8"/>
      <c r="BM465" s="8"/>
      <c r="BN465" s="8"/>
      <c r="BO465" s="8"/>
      <c r="BP465" s="8"/>
      <c r="BQ465" s="8"/>
      <c r="BR465" s="8"/>
      <c r="BY465" s="8"/>
      <c r="BZ465" s="8"/>
      <c r="CA465" s="8"/>
      <c r="CB465" s="8"/>
      <c r="CC465" s="8"/>
      <c r="CD465" s="8"/>
      <c r="CK465" s="8"/>
      <c r="CL465" s="8"/>
      <c r="CM465" s="8"/>
      <c r="CN465" s="8"/>
      <c r="CO465" s="8"/>
      <c r="CP465" s="8"/>
      <c r="CW465" s="8"/>
      <c r="CX465" s="8"/>
      <c r="CY465" s="8"/>
      <c r="CZ465" s="8"/>
      <c r="DA465" s="8"/>
      <c r="DB465" s="8"/>
      <c r="DI465" s="8"/>
      <c r="DJ465" s="8"/>
      <c r="DK465" s="8"/>
      <c r="DL465" s="8"/>
      <c r="DM465" s="8"/>
      <c r="DN465" s="8"/>
      <c r="DU465" s="8"/>
      <c r="DV465" s="8"/>
      <c r="DW465" s="8"/>
      <c r="DX465" s="8"/>
      <c r="DY465" s="8"/>
      <c r="DZ465" s="8"/>
      <c r="EG465" s="8"/>
      <c r="EH465" s="8"/>
      <c r="EI465" s="8"/>
      <c r="EJ465" s="8"/>
      <c r="EK465" s="8"/>
      <c r="EL465" s="8"/>
      <c r="ES465" s="8"/>
      <c r="ET465" s="8"/>
      <c r="EU465" s="8"/>
      <c r="EV465" s="8"/>
      <c r="EW465" s="8"/>
      <c r="EX465" s="8"/>
      <c r="FE465" s="8"/>
      <c r="FF465" s="8"/>
      <c r="FG465" s="8"/>
      <c r="FH465" s="8"/>
      <c r="FI465" s="8"/>
      <c r="FJ465" s="8"/>
      <c r="FQ465" s="8"/>
      <c r="FR465" s="8"/>
      <c r="FS465" s="8"/>
      <c r="FT465" s="8"/>
      <c r="FU465" s="8"/>
      <c r="FV465" s="8"/>
      <c r="GC465" s="8"/>
      <c r="GD465" s="8"/>
      <c r="GE465" s="8"/>
      <c r="GF465" s="8"/>
      <c r="GG465" s="8"/>
      <c r="GH465" s="8"/>
      <c r="GO465" s="8"/>
      <c r="GP465" s="8"/>
      <c r="GQ465" s="8"/>
      <c r="GR465" s="8"/>
      <c r="GS465" s="8"/>
      <c r="GT465" s="8"/>
      <c r="HA465" s="8"/>
      <c r="HB465" s="8"/>
      <c r="HC465" s="8"/>
      <c r="HD465" s="8"/>
      <c r="HE465" s="8"/>
      <c r="HF465" s="8"/>
      <c r="HM465" s="8"/>
      <c r="HN465" s="8"/>
      <c r="HO465" s="8"/>
      <c r="HP465" s="8"/>
      <c r="HQ465" s="8"/>
      <c r="HR465" s="8"/>
      <c r="HY465" s="8"/>
      <c r="HZ465" s="8"/>
      <c r="IA465" s="8"/>
      <c r="IB465" s="8"/>
      <c r="IC465" s="8"/>
      <c r="ID465" s="8"/>
    </row>
    <row r="466" spans="1:238" ht="12.75">
      <c r="A466" s="9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8"/>
      <c r="BF466" s="8"/>
      <c r="BM466" s="8"/>
      <c r="BN466" s="8"/>
      <c r="BO466" s="8"/>
      <c r="BP466" s="8"/>
      <c r="BQ466" s="8"/>
      <c r="BR466" s="8"/>
      <c r="BY466" s="8"/>
      <c r="BZ466" s="8"/>
      <c r="CA466" s="8"/>
      <c r="CB466" s="8"/>
      <c r="CC466" s="8"/>
      <c r="CD466" s="8"/>
      <c r="CK466" s="8"/>
      <c r="CL466" s="8"/>
      <c r="CM466" s="8"/>
      <c r="CN466" s="8"/>
      <c r="CO466" s="8"/>
      <c r="CP466" s="8"/>
      <c r="CW466" s="8"/>
      <c r="CX466" s="8"/>
      <c r="CY466" s="8"/>
      <c r="CZ466" s="8"/>
      <c r="DA466" s="8"/>
      <c r="DB466" s="8"/>
      <c r="DI466" s="8"/>
      <c r="DJ466" s="8"/>
      <c r="DK466" s="8"/>
      <c r="DL466" s="8"/>
      <c r="DM466" s="8"/>
      <c r="DN466" s="8"/>
      <c r="DU466" s="8"/>
      <c r="DV466" s="8"/>
      <c r="DW466" s="8"/>
      <c r="DX466" s="8"/>
      <c r="DY466" s="8"/>
      <c r="DZ466" s="8"/>
      <c r="EG466" s="8"/>
      <c r="EH466" s="8"/>
      <c r="EI466" s="8"/>
      <c r="EJ466" s="8"/>
      <c r="EK466" s="8"/>
      <c r="EL466" s="8"/>
      <c r="ES466" s="8"/>
      <c r="ET466" s="8"/>
      <c r="EU466" s="8"/>
      <c r="EV466" s="8"/>
      <c r="EW466" s="8"/>
      <c r="EX466" s="8"/>
      <c r="FE466" s="8"/>
      <c r="FF466" s="8"/>
      <c r="FG466" s="8"/>
      <c r="FH466" s="8"/>
      <c r="FI466" s="8"/>
      <c r="FJ466" s="8"/>
      <c r="FQ466" s="8"/>
      <c r="FR466" s="8"/>
      <c r="FS466" s="8"/>
      <c r="FT466" s="8"/>
      <c r="FU466" s="8"/>
      <c r="FV466" s="8"/>
      <c r="GC466" s="8"/>
      <c r="GD466" s="8"/>
      <c r="GE466" s="8"/>
      <c r="GF466" s="8"/>
      <c r="GG466" s="8"/>
      <c r="GH466" s="8"/>
      <c r="GO466" s="8"/>
      <c r="GP466" s="8"/>
      <c r="GQ466" s="8"/>
      <c r="GR466" s="8"/>
      <c r="GS466" s="8"/>
      <c r="GT466" s="8"/>
      <c r="HA466" s="8"/>
      <c r="HB466" s="8"/>
      <c r="HC466" s="8"/>
      <c r="HD466" s="8"/>
      <c r="HE466" s="8"/>
      <c r="HF466" s="8"/>
      <c r="HM466" s="8"/>
      <c r="HN466" s="8"/>
      <c r="HO466" s="8"/>
      <c r="HP466" s="8"/>
      <c r="HQ466" s="8"/>
      <c r="HR466" s="8"/>
      <c r="HY466" s="8"/>
      <c r="HZ466" s="8"/>
      <c r="IA466" s="8"/>
      <c r="IB466" s="8"/>
      <c r="IC466" s="8"/>
      <c r="ID466" s="8"/>
    </row>
    <row r="467" spans="1:238" ht="12.75">
      <c r="A467" s="9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8"/>
      <c r="BF467" s="8"/>
      <c r="BM467" s="8"/>
      <c r="BN467" s="8"/>
      <c r="BO467" s="8"/>
      <c r="BP467" s="8"/>
      <c r="BQ467" s="8"/>
      <c r="BR467" s="8"/>
      <c r="BY467" s="8"/>
      <c r="BZ467" s="8"/>
      <c r="CA467" s="8"/>
      <c r="CB467" s="8"/>
      <c r="CC467" s="8"/>
      <c r="CD467" s="8"/>
      <c r="CK467" s="8"/>
      <c r="CL467" s="8"/>
      <c r="CM467" s="8"/>
      <c r="CN467" s="8"/>
      <c r="CO467" s="8"/>
      <c r="CP467" s="8"/>
      <c r="CW467" s="8"/>
      <c r="CX467" s="8"/>
      <c r="CY467" s="8"/>
      <c r="CZ467" s="8"/>
      <c r="DA467" s="8"/>
      <c r="DB467" s="8"/>
      <c r="DI467" s="8"/>
      <c r="DJ467" s="8"/>
      <c r="DK467" s="8"/>
      <c r="DL467" s="8"/>
      <c r="DM467" s="8"/>
      <c r="DN467" s="8"/>
      <c r="DU467" s="8"/>
      <c r="DV467" s="8"/>
      <c r="DW467" s="8"/>
      <c r="DX467" s="8"/>
      <c r="DY467" s="8"/>
      <c r="DZ467" s="8"/>
      <c r="EG467" s="8"/>
      <c r="EH467" s="8"/>
      <c r="EI467" s="8"/>
      <c r="EJ467" s="8"/>
      <c r="EK467" s="8"/>
      <c r="EL467" s="8"/>
      <c r="ES467" s="8"/>
      <c r="ET467" s="8"/>
      <c r="EU467" s="8"/>
      <c r="EV467" s="8"/>
      <c r="EW467" s="8"/>
      <c r="EX467" s="8"/>
      <c r="FE467" s="8"/>
      <c r="FF467" s="8"/>
      <c r="FG467" s="8"/>
      <c r="FH467" s="8"/>
      <c r="FI467" s="8"/>
      <c r="FJ467" s="8"/>
      <c r="FQ467" s="8"/>
      <c r="FR467" s="8"/>
      <c r="FS467" s="8"/>
      <c r="FT467" s="8"/>
      <c r="FU467" s="8"/>
      <c r="FV467" s="8"/>
      <c r="GC467" s="8"/>
      <c r="GD467" s="8"/>
      <c r="GE467" s="8"/>
      <c r="GF467" s="8"/>
      <c r="GG467" s="8"/>
      <c r="GH467" s="8"/>
      <c r="GO467" s="8"/>
      <c r="GP467" s="8"/>
      <c r="GQ467" s="8"/>
      <c r="GR467" s="8"/>
      <c r="GS467" s="8"/>
      <c r="GT467" s="8"/>
      <c r="HA467" s="8"/>
      <c r="HB467" s="8"/>
      <c r="HC467" s="8"/>
      <c r="HD467" s="8"/>
      <c r="HE467" s="8"/>
      <c r="HF467" s="8"/>
      <c r="HM467" s="8"/>
      <c r="HN467" s="8"/>
      <c r="HO467" s="8"/>
      <c r="HP467" s="8"/>
      <c r="HQ467" s="8"/>
      <c r="HR467" s="8"/>
      <c r="HY467" s="8"/>
      <c r="HZ467" s="8"/>
      <c r="IA467" s="8"/>
      <c r="IB467" s="8"/>
      <c r="IC467" s="8"/>
      <c r="ID467" s="8"/>
    </row>
    <row r="468" spans="1:238" ht="12.75">
      <c r="A468" s="9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8"/>
      <c r="BF468" s="8"/>
      <c r="BM468" s="8"/>
      <c r="BN468" s="8"/>
      <c r="BO468" s="8"/>
      <c r="BP468" s="8"/>
      <c r="BQ468" s="8"/>
      <c r="BR468" s="8"/>
      <c r="BY468" s="8"/>
      <c r="BZ468" s="8"/>
      <c r="CA468" s="8"/>
      <c r="CB468" s="8"/>
      <c r="CC468" s="8"/>
      <c r="CD468" s="8"/>
      <c r="CK468" s="8"/>
      <c r="CL468" s="8"/>
      <c r="CM468" s="8"/>
      <c r="CN468" s="8"/>
      <c r="CO468" s="8"/>
      <c r="CP468" s="8"/>
      <c r="CW468" s="8"/>
      <c r="CX468" s="8"/>
      <c r="CY468" s="8"/>
      <c r="CZ468" s="8"/>
      <c r="DA468" s="8"/>
      <c r="DB468" s="8"/>
      <c r="DI468" s="8"/>
      <c r="DJ468" s="8"/>
      <c r="DK468" s="8"/>
      <c r="DL468" s="8"/>
      <c r="DM468" s="8"/>
      <c r="DN468" s="8"/>
      <c r="DU468" s="8"/>
      <c r="DV468" s="8"/>
      <c r="DW468" s="8"/>
      <c r="DX468" s="8"/>
      <c r="DY468" s="8"/>
      <c r="DZ468" s="8"/>
      <c r="EG468" s="8"/>
      <c r="EH468" s="8"/>
      <c r="EI468" s="8"/>
      <c r="EJ468" s="8"/>
      <c r="EK468" s="8"/>
      <c r="EL468" s="8"/>
      <c r="ES468" s="8"/>
      <c r="ET468" s="8"/>
      <c r="EU468" s="8"/>
      <c r="EV468" s="8"/>
      <c r="EW468" s="8"/>
      <c r="EX468" s="8"/>
      <c r="FE468" s="8"/>
      <c r="FF468" s="8"/>
      <c r="FG468" s="8"/>
      <c r="FH468" s="8"/>
      <c r="FI468" s="8"/>
      <c r="FJ468" s="8"/>
      <c r="FQ468" s="8"/>
      <c r="FR468" s="8"/>
      <c r="FS468" s="8"/>
      <c r="FT468" s="8"/>
      <c r="FU468" s="8"/>
      <c r="FV468" s="8"/>
      <c r="GC468" s="8"/>
      <c r="GD468" s="8"/>
      <c r="GE468" s="8"/>
      <c r="GF468" s="8"/>
      <c r="GG468" s="8"/>
      <c r="GH468" s="8"/>
      <c r="GO468" s="8"/>
      <c r="GP468" s="8"/>
      <c r="GQ468" s="8"/>
      <c r="GR468" s="8"/>
      <c r="GS468" s="8"/>
      <c r="GT468" s="8"/>
      <c r="HA468" s="8"/>
      <c r="HB468" s="8"/>
      <c r="HC468" s="8"/>
      <c r="HD468" s="8"/>
      <c r="HE468" s="8"/>
      <c r="HF468" s="8"/>
      <c r="HM468" s="8"/>
      <c r="HN468" s="8"/>
      <c r="HO468" s="8"/>
      <c r="HP468" s="8"/>
      <c r="HQ468" s="8"/>
      <c r="HR468" s="8"/>
      <c r="HY468" s="8"/>
      <c r="HZ468" s="8"/>
      <c r="IA468" s="8"/>
      <c r="IB468" s="8"/>
      <c r="IC468" s="8"/>
      <c r="ID468" s="8"/>
    </row>
    <row r="469" spans="1:238" ht="12.75">
      <c r="A469" s="9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8"/>
      <c r="BF469" s="8"/>
      <c r="BM469" s="8"/>
      <c r="BN469" s="8"/>
      <c r="BO469" s="8"/>
      <c r="BP469" s="8"/>
      <c r="BQ469" s="8"/>
      <c r="BR469" s="8"/>
      <c r="BY469" s="8"/>
      <c r="BZ469" s="8"/>
      <c r="CA469" s="8"/>
      <c r="CB469" s="8"/>
      <c r="CC469" s="8"/>
      <c r="CD469" s="8"/>
      <c r="CK469" s="8"/>
      <c r="CL469" s="8"/>
      <c r="CM469" s="8"/>
      <c r="CN469" s="8"/>
      <c r="CO469" s="8"/>
      <c r="CP469" s="8"/>
      <c r="CW469" s="8"/>
      <c r="CX469" s="8"/>
      <c r="CY469" s="8"/>
      <c r="CZ469" s="8"/>
      <c r="DA469" s="8"/>
      <c r="DB469" s="8"/>
      <c r="DI469" s="8"/>
      <c r="DJ469" s="8"/>
      <c r="DK469" s="8"/>
      <c r="DL469" s="8"/>
      <c r="DM469" s="8"/>
      <c r="DN469" s="8"/>
      <c r="DU469" s="8"/>
      <c r="DV469" s="8"/>
      <c r="DW469" s="8"/>
      <c r="DX469" s="8"/>
      <c r="DY469" s="8"/>
      <c r="DZ469" s="8"/>
      <c r="EG469" s="8"/>
      <c r="EH469" s="8"/>
      <c r="EI469" s="8"/>
      <c r="EJ469" s="8"/>
      <c r="EK469" s="8"/>
      <c r="EL469" s="8"/>
      <c r="ES469" s="8"/>
      <c r="ET469" s="8"/>
      <c r="EU469" s="8"/>
      <c r="EV469" s="8"/>
      <c r="EW469" s="8"/>
      <c r="EX469" s="8"/>
      <c r="FE469" s="8"/>
      <c r="FF469" s="8"/>
      <c r="FG469" s="8"/>
      <c r="FH469" s="8"/>
      <c r="FI469" s="8"/>
      <c r="FJ469" s="8"/>
      <c r="FQ469" s="8"/>
      <c r="FR469" s="8"/>
      <c r="FS469" s="8"/>
      <c r="FT469" s="8"/>
      <c r="FU469" s="8"/>
      <c r="FV469" s="8"/>
      <c r="GC469" s="8"/>
      <c r="GD469" s="8"/>
      <c r="GE469" s="8"/>
      <c r="GF469" s="8"/>
      <c r="GG469" s="8"/>
      <c r="GH469" s="8"/>
      <c r="GO469" s="8"/>
      <c r="GP469" s="8"/>
      <c r="GQ469" s="8"/>
      <c r="GR469" s="8"/>
      <c r="GS469" s="8"/>
      <c r="GT469" s="8"/>
      <c r="HA469" s="8"/>
      <c r="HB469" s="8"/>
      <c r="HC469" s="8"/>
      <c r="HD469" s="8"/>
      <c r="HE469" s="8"/>
      <c r="HF469" s="8"/>
      <c r="HM469" s="8"/>
      <c r="HN469" s="8"/>
      <c r="HO469" s="8"/>
      <c r="HP469" s="8"/>
      <c r="HQ469" s="8"/>
      <c r="HR469" s="8"/>
      <c r="HY469" s="8"/>
      <c r="HZ469" s="8"/>
      <c r="IA469" s="8"/>
      <c r="IB469" s="8"/>
      <c r="IC469" s="8"/>
      <c r="ID469" s="8"/>
    </row>
    <row r="470" spans="1:238" ht="12.75">
      <c r="A470" s="9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8"/>
      <c r="BF470" s="8"/>
      <c r="BM470" s="8"/>
      <c r="BN470" s="8"/>
      <c r="BO470" s="8"/>
      <c r="BP470" s="8"/>
      <c r="BQ470" s="8"/>
      <c r="BR470" s="8"/>
      <c r="BY470" s="8"/>
      <c r="BZ470" s="8"/>
      <c r="CA470" s="8"/>
      <c r="CB470" s="8"/>
      <c r="CC470" s="8"/>
      <c r="CD470" s="8"/>
      <c r="CK470" s="8"/>
      <c r="CL470" s="8"/>
      <c r="CM470" s="8"/>
      <c r="CN470" s="8"/>
      <c r="CO470" s="8"/>
      <c r="CP470" s="8"/>
      <c r="CW470" s="8"/>
      <c r="CX470" s="8"/>
      <c r="CY470" s="8"/>
      <c r="CZ470" s="8"/>
      <c r="DA470" s="8"/>
      <c r="DB470" s="8"/>
      <c r="DI470" s="8"/>
      <c r="DJ470" s="8"/>
      <c r="DK470" s="8"/>
      <c r="DL470" s="8"/>
      <c r="DM470" s="8"/>
      <c r="DN470" s="8"/>
      <c r="DU470" s="8"/>
      <c r="DV470" s="8"/>
      <c r="DW470" s="8"/>
      <c r="DX470" s="8"/>
      <c r="DY470" s="8"/>
      <c r="DZ470" s="8"/>
      <c r="EG470" s="8"/>
      <c r="EH470" s="8"/>
      <c r="EI470" s="8"/>
      <c r="EJ470" s="8"/>
      <c r="EK470" s="8"/>
      <c r="EL470" s="8"/>
      <c r="ES470" s="8"/>
      <c r="ET470" s="8"/>
      <c r="EU470" s="8"/>
      <c r="EV470" s="8"/>
      <c r="EW470" s="8"/>
      <c r="EX470" s="8"/>
      <c r="FE470" s="8"/>
      <c r="FF470" s="8"/>
      <c r="FG470" s="8"/>
      <c r="FH470" s="8"/>
      <c r="FI470" s="8"/>
      <c r="FJ470" s="8"/>
      <c r="FQ470" s="8"/>
      <c r="FR470" s="8"/>
      <c r="FS470" s="8"/>
      <c r="FT470" s="8"/>
      <c r="FU470" s="8"/>
      <c r="FV470" s="8"/>
      <c r="GC470" s="8"/>
      <c r="GD470" s="8"/>
      <c r="GE470" s="8"/>
      <c r="GF470" s="8"/>
      <c r="GG470" s="8"/>
      <c r="GH470" s="8"/>
      <c r="GO470" s="8"/>
      <c r="GP470" s="8"/>
      <c r="GQ470" s="8"/>
      <c r="GR470" s="8"/>
      <c r="GS470" s="8"/>
      <c r="GT470" s="8"/>
      <c r="HA470" s="8"/>
      <c r="HB470" s="8"/>
      <c r="HC470" s="8"/>
      <c r="HD470" s="8"/>
      <c r="HE470" s="8"/>
      <c r="HF470" s="8"/>
      <c r="HM470" s="8"/>
      <c r="HN470" s="8"/>
      <c r="HO470" s="8"/>
      <c r="HP470" s="8"/>
      <c r="HQ470" s="8"/>
      <c r="HR470" s="8"/>
      <c r="HY470" s="8"/>
      <c r="HZ470" s="8"/>
      <c r="IA470" s="8"/>
      <c r="IB470" s="8"/>
      <c r="IC470" s="8"/>
      <c r="ID470" s="8"/>
    </row>
    <row r="471" spans="1:238" ht="12.75">
      <c r="A471" s="9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8"/>
      <c r="BF471" s="8"/>
      <c r="BM471" s="8"/>
      <c r="BN471" s="8"/>
      <c r="BO471" s="8"/>
      <c r="BP471" s="8"/>
      <c r="BQ471" s="8"/>
      <c r="BR471" s="8"/>
      <c r="BY471" s="8"/>
      <c r="BZ471" s="8"/>
      <c r="CA471" s="8"/>
      <c r="CB471" s="8"/>
      <c r="CC471" s="8"/>
      <c r="CD471" s="8"/>
      <c r="CK471" s="8"/>
      <c r="CL471" s="8"/>
      <c r="CM471" s="8"/>
      <c r="CN471" s="8"/>
      <c r="CO471" s="8"/>
      <c r="CP471" s="8"/>
      <c r="CW471" s="8"/>
      <c r="CX471" s="8"/>
      <c r="CY471" s="8"/>
      <c r="CZ471" s="8"/>
      <c r="DA471" s="8"/>
      <c r="DB471" s="8"/>
      <c r="DI471" s="8"/>
      <c r="DJ471" s="8"/>
      <c r="DK471" s="8"/>
      <c r="DL471" s="8"/>
      <c r="DM471" s="8"/>
      <c r="DN471" s="8"/>
      <c r="DU471" s="8"/>
      <c r="DV471" s="8"/>
      <c r="DW471" s="8"/>
      <c r="DX471" s="8"/>
      <c r="DY471" s="8"/>
      <c r="DZ471" s="8"/>
      <c r="EG471" s="8"/>
      <c r="EH471" s="8"/>
      <c r="EI471" s="8"/>
      <c r="EJ471" s="8"/>
      <c r="EK471" s="8"/>
      <c r="EL471" s="8"/>
      <c r="ES471" s="8"/>
      <c r="ET471" s="8"/>
      <c r="EU471" s="8"/>
      <c r="EV471" s="8"/>
      <c r="EW471" s="8"/>
      <c r="EX471" s="8"/>
      <c r="FE471" s="8"/>
      <c r="FF471" s="8"/>
      <c r="FG471" s="8"/>
      <c r="FH471" s="8"/>
      <c r="FI471" s="8"/>
      <c r="FJ471" s="8"/>
      <c r="FQ471" s="8"/>
      <c r="FR471" s="8"/>
      <c r="FS471" s="8"/>
      <c r="FT471" s="8"/>
      <c r="FU471" s="8"/>
      <c r="FV471" s="8"/>
      <c r="GC471" s="8"/>
      <c r="GD471" s="8"/>
      <c r="GE471" s="8"/>
      <c r="GF471" s="8"/>
      <c r="GG471" s="8"/>
      <c r="GH471" s="8"/>
      <c r="GO471" s="8"/>
      <c r="GP471" s="8"/>
      <c r="GQ471" s="8"/>
      <c r="GR471" s="8"/>
      <c r="GS471" s="8"/>
      <c r="GT471" s="8"/>
      <c r="HA471" s="8"/>
      <c r="HB471" s="8"/>
      <c r="HC471" s="8"/>
      <c r="HD471" s="8"/>
      <c r="HE471" s="8"/>
      <c r="HF471" s="8"/>
      <c r="HM471" s="8"/>
      <c r="HN471" s="8"/>
      <c r="HO471" s="8"/>
      <c r="HP471" s="8"/>
      <c r="HQ471" s="8"/>
      <c r="HR471" s="8"/>
      <c r="HY471" s="8"/>
      <c r="HZ471" s="8"/>
      <c r="IA471" s="8"/>
      <c r="IB471" s="8"/>
      <c r="IC471" s="8"/>
      <c r="ID471" s="8"/>
    </row>
    <row r="472" spans="1:238" ht="12.75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8"/>
      <c r="BF472" s="8"/>
      <c r="BM472" s="8"/>
      <c r="BN472" s="8"/>
      <c r="BO472" s="8"/>
      <c r="BP472" s="8"/>
      <c r="BQ472" s="8"/>
      <c r="BR472" s="8"/>
      <c r="BY472" s="8"/>
      <c r="BZ472" s="8"/>
      <c r="CA472" s="8"/>
      <c r="CB472" s="8"/>
      <c r="CC472" s="8"/>
      <c r="CD472" s="8"/>
      <c r="CK472" s="8"/>
      <c r="CL472" s="8"/>
      <c r="CM472" s="8"/>
      <c r="CN472" s="8"/>
      <c r="CO472" s="8"/>
      <c r="CP472" s="8"/>
      <c r="CW472" s="8"/>
      <c r="CX472" s="8"/>
      <c r="CY472" s="8"/>
      <c r="CZ472" s="8"/>
      <c r="DA472" s="8"/>
      <c r="DB472" s="8"/>
      <c r="DI472" s="8"/>
      <c r="DJ472" s="8"/>
      <c r="DK472" s="8"/>
      <c r="DL472" s="8"/>
      <c r="DM472" s="8"/>
      <c r="DN472" s="8"/>
      <c r="DU472" s="8"/>
      <c r="DV472" s="8"/>
      <c r="DW472" s="8"/>
      <c r="DX472" s="8"/>
      <c r="DY472" s="8"/>
      <c r="DZ472" s="8"/>
      <c r="EG472" s="8"/>
      <c r="EH472" s="8"/>
      <c r="EI472" s="8"/>
      <c r="EJ472" s="8"/>
      <c r="EK472" s="8"/>
      <c r="EL472" s="8"/>
      <c r="ES472" s="8"/>
      <c r="ET472" s="8"/>
      <c r="EU472" s="8"/>
      <c r="EV472" s="8"/>
      <c r="EW472" s="8"/>
      <c r="EX472" s="8"/>
      <c r="FE472" s="8"/>
      <c r="FF472" s="8"/>
      <c r="FG472" s="8"/>
      <c r="FH472" s="8"/>
      <c r="FI472" s="8"/>
      <c r="FJ472" s="8"/>
      <c r="FQ472" s="8"/>
      <c r="FR472" s="8"/>
      <c r="FS472" s="8"/>
      <c r="FT472" s="8"/>
      <c r="FU472" s="8"/>
      <c r="FV472" s="8"/>
      <c r="GC472" s="8"/>
      <c r="GD472" s="8"/>
      <c r="GE472" s="8"/>
      <c r="GF472" s="8"/>
      <c r="GG472" s="8"/>
      <c r="GH472" s="8"/>
      <c r="GO472" s="8"/>
      <c r="GP472" s="8"/>
      <c r="GQ472" s="8"/>
      <c r="GR472" s="8"/>
      <c r="GS472" s="8"/>
      <c r="GT472" s="8"/>
      <c r="HA472" s="8"/>
      <c r="HB472" s="8"/>
      <c r="HC472" s="8"/>
      <c r="HD472" s="8"/>
      <c r="HE472" s="8"/>
      <c r="HF472" s="8"/>
      <c r="HM472" s="8"/>
      <c r="HN472" s="8"/>
      <c r="HO472" s="8"/>
      <c r="HP472" s="8"/>
      <c r="HQ472" s="8"/>
      <c r="HR472" s="8"/>
      <c r="HY472" s="8"/>
      <c r="HZ472" s="8"/>
      <c r="IA472" s="8"/>
      <c r="IB472" s="8"/>
      <c r="IC472" s="8"/>
      <c r="ID472" s="8"/>
    </row>
    <row r="473" spans="1:238" ht="12.75">
      <c r="A473" s="9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8"/>
      <c r="BF473" s="8"/>
      <c r="BM473" s="8"/>
      <c r="BN473" s="8"/>
      <c r="BO473" s="8"/>
      <c r="BP473" s="8"/>
      <c r="BQ473" s="8"/>
      <c r="BR473" s="8"/>
      <c r="BY473" s="8"/>
      <c r="BZ473" s="8"/>
      <c r="CA473" s="8"/>
      <c r="CB473" s="8"/>
      <c r="CC473" s="8"/>
      <c r="CD473" s="8"/>
      <c r="CK473" s="8"/>
      <c r="CL473" s="8"/>
      <c r="CM473" s="8"/>
      <c r="CN473" s="8"/>
      <c r="CO473" s="8"/>
      <c r="CP473" s="8"/>
      <c r="CW473" s="8"/>
      <c r="CX473" s="8"/>
      <c r="CY473" s="8"/>
      <c r="CZ473" s="8"/>
      <c r="DA473" s="8"/>
      <c r="DB473" s="8"/>
      <c r="DI473" s="8"/>
      <c r="DJ473" s="8"/>
      <c r="DK473" s="8"/>
      <c r="DL473" s="8"/>
      <c r="DM473" s="8"/>
      <c r="DN473" s="8"/>
      <c r="DU473" s="8"/>
      <c r="DV473" s="8"/>
      <c r="DW473" s="8"/>
      <c r="DX473" s="8"/>
      <c r="DY473" s="8"/>
      <c r="DZ473" s="8"/>
      <c r="EG473" s="8"/>
      <c r="EH473" s="8"/>
      <c r="EI473" s="8"/>
      <c r="EJ473" s="8"/>
      <c r="EK473" s="8"/>
      <c r="EL473" s="8"/>
      <c r="ES473" s="8"/>
      <c r="ET473" s="8"/>
      <c r="EU473" s="8"/>
      <c r="EV473" s="8"/>
      <c r="EW473" s="8"/>
      <c r="EX473" s="8"/>
      <c r="FE473" s="8"/>
      <c r="FF473" s="8"/>
      <c r="FG473" s="8"/>
      <c r="FH473" s="8"/>
      <c r="FI473" s="8"/>
      <c r="FJ473" s="8"/>
      <c r="FQ473" s="8"/>
      <c r="FR473" s="8"/>
      <c r="FS473" s="8"/>
      <c r="FT473" s="8"/>
      <c r="FU473" s="8"/>
      <c r="FV473" s="8"/>
      <c r="GC473" s="8"/>
      <c r="GD473" s="8"/>
      <c r="GE473" s="8"/>
      <c r="GF473" s="8"/>
      <c r="GG473" s="8"/>
      <c r="GH473" s="8"/>
      <c r="GO473" s="8"/>
      <c r="GP473" s="8"/>
      <c r="GQ473" s="8"/>
      <c r="GR473" s="8"/>
      <c r="GS473" s="8"/>
      <c r="GT473" s="8"/>
      <c r="HA473" s="8"/>
      <c r="HB473" s="8"/>
      <c r="HC473" s="8"/>
      <c r="HD473" s="8"/>
      <c r="HE473" s="8"/>
      <c r="HF473" s="8"/>
      <c r="HM473" s="8"/>
      <c r="HN473" s="8"/>
      <c r="HO473" s="8"/>
      <c r="HP473" s="8"/>
      <c r="HQ473" s="8"/>
      <c r="HR473" s="8"/>
      <c r="HY473" s="8"/>
      <c r="HZ473" s="8"/>
      <c r="IA473" s="8"/>
      <c r="IB473" s="8"/>
      <c r="IC473" s="8"/>
      <c r="ID473" s="8"/>
    </row>
    <row r="474" spans="1:238" ht="12.75">
      <c r="A474" s="9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8"/>
      <c r="BF474" s="8"/>
      <c r="BM474" s="8"/>
      <c r="BN474" s="8"/>
      <c r="BO474" s="8"/>
      <c r="BP474" s="8"/>
      <c r="BQ474" s="8"/>
      <c r="BR474" s="8"/>
      <c r="BY474" s="8"/>
      <c r="BZ474" s="8"/>
      <c r="CA474" s="8"/>
      <c r="CB474" s="8"/>
      <c r="CC474" s="8"/>
      <c r="CD474" s="8"/>
      <c r="CK474" s="8"/>
      <c r="CL474" s="8"/>
      <c r="CM474" s="8"/>
      <c r="CN474" s="8"/>
      <c r="CO474" s="8"/>
      <c r="CP474" s="8"/>
      <c r="CW474" s="8"/>
      <c r="CX474" s="8"/>
      <c r="CY474" s="8"/>
      <c r="CZ474" s="8"/>
      <c r="DA474" s="8"/>
      <c r="DB474" s="8"/>
      <c r="DI474" s="8"/>
      <c r="DJ474" s="8"/>
      <c r="DK474" s="8"/>
      <c r="DL474" s="8"/>
      <c r="DM474" s="8"/>
      <c r="DN474" s="8"/>
      <c r="DU474" s="8"/>
      <c r="DV474" s="8"/>
      <c r="DW474" s="8"/>
      <c r="DX474" s="8"/>
      <c r="DY474" s="8"/>
      <c r="DZ474" s="8"/>
      <c r="EG474" s="8"/>
      <c r="EH474" s="8"/>
      <c r="EI474" s="8"/>
      <c r="EJ474" s="8"/>
      <c r="EK474" s="8"/>
      <c r="EL474" s="8"/>
      <c r="ES474" s="8"/>
      <c r="ET474" s="8"/>
      <c r="EU474" s="8"/>
      <c r="EV474" s="8"/>
      <c r="EW474" s="8"/>
      <c r="EX474" s="8"/>
      <c r="FE474" s="8"/>
      <c r="FF474" s="8"/>
      <c r="FG474" s="8"/>
      <c r="FH474" s="8"/>
      <c r="FI474" s="8"/>
      <c r="FJ474" s="8"/>
      <c r="FQ474" s="8"/>
      <c r="FR474" s="8"/>
      <c r="FS474" s="8"/>
      <c r="FT474" s="8"/>
      <c r="FU474" s="8"/>
      <c r="FV474" s="8"/>
      <c r="GC474" s="8"/>
      <c r="GD474" s="8"/>
      <c r="GE474" s="8"/>
      <c r="GF474" s="8"/>
      <c r="GG474" s="8"/>
      <c r="GH474" s="8"/>
      <c r="GO474" s="8"/>
      <c r="GP474" s="8"/>
      <c r="GQ474" s="8"/>
      <c r="GR474" s="8"/>
      <c r="GS474" s="8"/>
      <c r="GT474" s="8"/>
      <c r="HA474" s="8"/>
      <c r="HB474" s="8"/>
      <c r="HC474" s="8"/>
      <c r="HD474" s="8"/>
      <c r="HE474" s="8"/>
      <c r="HF474" s="8"/>
      <c r="HM474" s="8"/>
      <c r="HN474" s="8"/>
      <c r="HO474" s="8"/>
      <c r="HP474" s="8"/>
      <c r="HQ474" s="8"/>
      <c r="HR474" s="8"/>
      <c r="HY474" s="8"/>
      <c r="HZ474" s="8"/>
      <c r="IA474" s="8"/>
      <c r="IB474" s="8"/>
      <c r="IC474" s="8"/>
      <c r="ID474" s="8"/>
    </row>
    <row r="475" spans="1:238" ht="12.75">
      <c r="A475" s="9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8"/>
      <c r="BF475" s="8"/>
      <c r="BM475" s="8"/>
      <c r="BN475" s="8"/>
      <c r="BO475" s="8"/>
      <c r="BP475" s="8"/>
      <c r="BQ475" s="8"/>
      <c r="BR475" s="8"/>
      <c r="BY475" s="8"/>
      <c r="BZ475" s="8"/>
      <c r="CA475" s="8"/>
      <c r="CB475" s="8"/>
      <c r="CC475" s="8"/>
      <c r="CD475" s="8"/>
      <c r="CK475" s="8"/>
      <c r="CL475" s="8"/>
      <c r="CM475" s="8"/>
      <c r="CN475" s="8"/>
      <c r="CO475" s="8"/>
      <c r="CP475" s="8"/>
      <c r="CW475" s="8"/>
      <c r="CX475" s="8"/>
      <c r="CY475" s="8"/>
      <c r="CZ475" s="8"/>
      <c r="DA475" s="8"/>
      <c r="DB475" s="8"/>
      <c r="DI475" s="8"/>
      <c r="DJ475" s="8"/>
      <c r="DK475" s="8"/>
      <c r="DL475" s="8"/>
      <c r="DM475" s="8"/>
      <c r="DN475" s="8"/>
      <c r="DU475" s="8"/>
      <c r="DV475" s="8"/>
      <c r="DW475" s="8"/>
      <c r="DX475" s="8"/>
      <c r="DY475" s="8"/>
      <c r="DZ475" s="8"/>
      <c r="EG475" s="8"/>
      <c r="EH475" s="8"/>
      <c r="EI475" s="8"/>
      <c r="EJ475" s="8"/>
      <c r="EK475" s="8"/>
      <c r="EL475" s="8"/>
      <c r="ES475" s="8"/>
      <c r="ET475" s="8"/>
      <c r="EU475" s="8"/>
      <c r="EV475" s="8"/>
      <c r="EW475" s="8"/>
      <c r="EX475" s="8"/>
      <c r="FE475" s="8"/>
      <c r="FF475" s="8"/>
      <c r="FG475" s="8"/>
      <c r="FH475" s="8"/>
      <c r="FI475" s="8"/>
      <c r="FJ475" s="8"/>
      <c r="FQ475" s="8"/>
      <c r="FR475" s="8"/>
      <c r="FS475" s="8"/>
      <c r="FT475" s="8"/>
      <c r="FU475" s="8"/>
      <c r="FV475" s="8"/>
      <c r="GC475" s="8"/>
      <c r="GD475" s="8"/>
      <c r="GE475" s="8"/>
      <c r="GF475" s="8"/>
      <c r="GG475" s="8"/>
      <c r="GH475" s="8"/>
      <c r="GO475" s="8"/>
      <c r="GP475" s="8"/>
      <c r="GQ475" s="8"/>
      <c r="GR475" s="8"/>
      <c r="GS475" s="8"/>
      <c r="GT475" s="8"/>
      <c r="HA475" s="8"/>
      <c r="HB475" s="8"/>
      <c r="HC475" s="8"/>
      <c r="HD475" s="8"/>
      <c r="HE475" s="8"/>
      <c r="HF475" s="8"/>
      <c r="HM475" s="8"/>
      <c r="HN475" s="8"/>
      <c r="HO475" s="8"/>
      <c r="HP475" s="8"/>
      <c r="HQ475" s="8"/>
      <c r="HR475" s="8"/>
      <c r="HY475" s="8"/>
      <c r="HZ475" s="8"/>
      <c r="IA475" s="8"/>
      <c r="IB475" s="8"/>
      <c r="IC475" s="8"/>
      <c r="ID475" s="8"/>
    </row>
    <row r="476" spans="1:238" ht="12.75">
      <c r="A476" s="9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8"/>
      <c r="BF476" s="8"/>
      <c r="BM476" s="8"/>
      <c r="BN476" s="8"/>
      <c r="BO476" s="8"/>
      <c r="BP476" s="8"/>
      <c r="BQ476" s="8"/>
      <c r="BR476" s="8"/>
      <c r="BY476" s="8"/>
      <c r="BZ476" s="8"/>
      <c r="CA476" s="8"/>
      <c r="CB476" s="8"/>
      <c r="CC476" s="8"/>
      <c r="CD476" s="8"/>
      <c r="CK476" s="8"/>
      <c r="CL476" s="8"/>
      <c r="CM476" s="8"/>
      <c r="CN476" s="8"/>
      <c r="CO476" s="8"/>
      <c r="CP476" s="8"/>
      <c r="CW476" s="8"/>
      <c r="CX476" s="8"/>
      <c r="CY476" s="8"/>
      <c r="CZ476" s="8"/>
      <c r="DA476" s="8"/>
      <c r="DB476" s="8"/>
      <c r="DI476" s="8"/>
      <c r="DJ476" s="8"/>
      <c r="DK476" s="8"/>
      <c r="DL476" s="8"/>
      <c r="DM476" s="8"/>
      <c r="DN476" s="8"/>
      <c r="DU476" s="8"/>
      <c r="DV476" s="8"/>
      <c r="DW476" s="8"/>
      <c r="DX476" s="8"/>
      <c r="DY476" s="8"/>
      <c r="DZ476" s="8"/>
      <c r="EG476" s="8"/>
      <c r="EH476" s="8"/>
      <c r="EI476" s="8"/>
      <c r="EJ476" s="8"/>
      <c r="EK476" s="8"/>
      <c r="EL476" s="8"/>
      <c r="ES476" s="8"/>
      <c r="ET476" s="8"/>
      <c r="EU476" s="8"/>
      <c r="EV476" s="8"/>
      <c r="EW476" s="8"/>
      <c r="EX476" s="8"/>
      <c r="FE476" s="8"/>
      <c r="FF476" s="8"/>
      <c r="FG476" s="8"/>
      <c r="FH476" s="8"/>
      <c r="FI476" s="8"/>
      <c r="FJ476" s="8"/>
      <c r="FQ476" s="8"/>
      <c r="FR476" s="8"/>
      <c r="FS476" s="8"/>
      <c r="FT476" s="8"/>
      <c r="FU476" s="8"/>
      <c r="FV476" s="8"/>
      <c r="GC476" s="8"/>
      <c r="GD476" s="8"/>
      <c r="GE476" s="8"/>
      <c r="GF476" s="8"/>
      <c r="GG476" s="8"/>
      <c r="GH476" s="8"/>
      <c r="GO476" s="8"/>
      <c r="GP476" s="8"/>
      <c r="GQ476" s="8"/>
      <c r="GR476" s="8"/>
      <c r="GS476" s="8"/>
      <c r="GT476" s="8"/>
      <c r="HA476" s="8"/>
      <c r="HB476" s="8"/>
      <c r="HC476" s="8"/>
      <c r="HD476" s="8"/>
      <c r="HE476" s="8"/>
      <c r="HF476" s="8"/>
      <c r="HM476" s="8"/>
      <c r="HN476" s="8"/>
      <c r="HO476" s="8"/>
      <c r="HP476" s="8"/>
      <c r="HQ476" s="8"/>
      <c r="HR476" s="8"/>
      <c r="HY476" s="8"/>
      <c r="HZ476" s="8"/>
      <c r="IA476" s="8"/>
      <c r="IB476" s="8"/>
      <c r="IC476" s="8"/>
      <c r="ID476" s="8"/>
    </row>
    <row r="477" spans="1:238" ht="12.75">
      <c r="A477" s="9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8"/>
      <c r="BF477" s="8"/>
      <c r="BM477" s="8"/>
      <c r="BN477" s="8"/>
      <c r="BO477" s="8"/>
      <c r="BP477" s="8"/>
      <c r="BQ477" s="8"/>
      <c r="BR477" s="8"/>
      <c r="BY477" s="8"/>
      <c r="BZ477" s="8"/>
      <c r="CA477" s="8"/>
      <c r="CB477" s="8"/>
      <c r="CC477" s="8"/>
      <c r="CD477" s="8"/>
      <c r="CK477" s="8"/>
      <c r="CL477" s="8"/>
      <c r="CM477" s="8"/>
      <c r="CN477" s="8"/>
      <c r="CO477" s="8"/>
      <c r="CP477" s="8"/>
      <c r="CW477" s="8"/>
      <c r="CX477" s="8"/>
      <c r="CY477" s="8"/>
      <c r="CZ477" s="8"/>
      <c r="DA477" s="8"/>
      <c r="DB477" s="8"/>
      <c r="DI477" s="8"/>
      <c r="DJ477" s="8"/>
      <c r="DK477" s="8"/>
      <c r="DL477" s="8"/>
      <c r="DM477" s="8"/>
      <c r="DN477" s="8"/>
      <c r="DU477" s="8"/>
      <c r="DV477" s="8"/>
      <c r="DW477" s="8"/>
      <c r="DX477" s="8"/>
      <c r="DY477" s="8"/>
      <c r="DZ477" s="8"/>
      <c r="EG477" s="8"/>
      <c r="EH477" s="8"/>
      <c r="EI477" s="8"/>
      <c r="EJ477" s="8"/>
      <c r="EK477" s="8"/>
      <c r="EL477" s="8"/>
      <c r="ES477" s="8"/>
      <c r="ET477" s="8"/>
      <c r="EU477" s="8"/>
      <c r="EV477" s="8"/>
      <c r="EW477" s="8"/>
      <c r="EX477" s="8"/>
      <c r="FE477" s="8"/>
      <c r="FF477" s="8"/>
      <c r="FG477" s="8"/>
      <c r="FH477" s="8"/>
      <c r="FI477" s="8"/>
      <c r="FJ477" s="8"/>
      <c r="FQ477" s="8"/>
      <c r="FR477" s="8"/>
      <c r="FS477" s="8"/>
      <c r="FT477" s="8"/>
      <c r="FU477" s="8"/>
      <c r="FV477" s="8"/>
      <c r="GC477" s="8"/>
      <c r="GD477" s="8"/>
      <c r="GE477" s="8"/>
      <c r="GF477" s="8"/>
      <c r="GG477" s="8"/>
      <c r="GH477" s="8"/>
      <c r="GO477" s="8"/>
      <c r="GP477" s="8"/>
      <c r="GQ477" s="8"/>
      <c r="GR477" s="8"/>
      <c r="GS477" s="8"/>
      <c r="GT477" s="8"/>
      <c r="HA477" s="8"/>
      <c r="HB477" s="8"/>
      <c r="HC477" s="8"/>
      <c r="HD477" s="8"/>
      <c r="HE477" s="8"/>
      <c r="HF477" s="8"/>
      <c r="HM477" s="8"/>
      <c r="HN477" s="8"/>
      <c r="HO477" s="8"/>
      <c r="HP477" s="8"/>
      <c r="HQ477" s="8"/>
      <c r="HR477" s="8"/>
      <c r="HY477" s="8"/>
      <c r="HZ477" s="8"/>
      <c r="IA477" s="8"/>
      <c r="IB477" s="8"/>
      <c r="IC477" s="8"/>
      <c r="ID477" s="8"/>
    </row>
    <row r="478" spans="1:238" ht="12.75">
      <c r="A478" s="9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8"/>
      <c r="BF478" s="8"/>
      <c r="BM478" s="8"/>
      <c r="BN478" s="8"/>
      <c r="BO478" s="8"/>
      <c r="BP478" s="8"/>
      <c r="BQ478" s="8"/>
      <c r="BR478" s="8"/>
      <c r="BY478" s="8"/>
      <c r="BZ478" s="8"/>
      <c r="CA478" s="8"/>
      <c r="CB478" s="8"/>
      <c r="CC478" s="8"/>
      <c r="CD478" s="8"/>
      <c r="CK478" s="8"/>
      <c r="CL478" s="8"/>
      <c r="CM478" s="8"/>
      <c r="CN478" s="8"/>
      <c r="CO478" s="8"/>
      <c r="CP478" s="8"/>
      <c r="CW478" s="8"/>
      <c r="CX478" s="8"/>
      <c r="CY478" s="8"/>
      <c r="CZ478" s="8"/>
      <c r="DA478" s="8"/>
      <c r="DB478" s="8"/>
      <c r="DI478" s="8"/>
      <c r="DJ478" s="8"/>
      <c r="DK478" s="8"/>
      <c r="DL478" s="8"/>
      <c r="DM478" s="8"/>
      <c r="DN478" s="8"/>
      <c r="DU478" s="8"/>
      <c r="DV478" s="8"/>
      <c r="DW478" s="8"/>
      <c r="DX478" s="8"/>
      <c r="DY478" s="8"/>
      <c r="DZ478" s="8"/>
      <c r="EG478" s="8"/>
      <c r="EH478" s="8"/>
      <c r="EI478" s="8"/>
      <c r="EJ478" s="8"/>
      <c r="EK478" s="8"/>
      <c r="EL478" s="8"/>
      <c r="ES478" s="8"/>
      <c r="ET478" s="8"/>
      <c r="EU478" s="8"/>
      <c r="EV478" s="8"/>
      <c r="EW478" s="8"/>
      <c r="EX478" s="8"/>
      <c r="FE478" s="8"/>
      <c r="FF478" s="8"/>
      <c r="FG478" s="8"/>
      <c r="FH478" s="8"/>
      <c r="FI478" s="8"/>
      <c r="FJ478" s="8"/>
      <c r="FQ478" s="8"/>
      <c r="FR478" s="8"/>
      <c r="FS478" s="8"/>
      <c r="FT478" s="8"/>
      <c r="FU478" s="8"/>
      <c r="FV478" s="8"/>
      <c r="GC478" s="8"/>
      <c r="GD478" s="8"/>
      <c r="GE478" s="8"/>
      <c r="GF478" s="8"/>
      <c r="GG478" s="8"/>
      <c r="GH478" s="8"/>
      <c r="GO478" s="8"/>
      <c r="GP478" s="8"/>
      <c r="GQ478" s="8"/>
      <c r="GR478" s="8"/>
      <c r="GS478" s="8"/>
      <c r="GT478" s="8"/>
      <c r="HA478" s="8"/>
      <c r="HB478" s="8"/>
      <c r="HC478" s="8"/>
      <c r="HD478" s="8"/>
      <c r="HE478" s="8"/>
      <c r="HF478" s="8"/>
      <c r="HM478" s="8"/>
      <c r="HN478" s="8"/>
      <c r="HO478" s="8"/>
      <c r="HP478" s="8"/>
      <c r="HQ478" s="8"/>
      <c r="HR478" s="8"/>
      <c r="HY478" s="8"/>
      <c r="HZ478" s="8"/>
      <c r="IA478" s="8"/>
      <c r="IB478" s="8"/>
      <c r="IC478" s="8"/>
      <c r="ID478" s="8"/>
    </row>
    <row r="479" spans="1:238" ht="12.75">
      <c r="A479" s="9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8"/>
      <c r="BF479" s="8"/>
      <c r="BM479" s="8"/>
      <c r="BN479" s="8"/>
      <c r="BO479" s="8"/>
      <c r="BP479" s="8"/>
      <c r="BQ479" s="8"/>
      <c r="BR479" s="8"/>
      <c r="BY479" s="8"/>
      <c r="BZ479" s="8"/>
      <c r="CA479" s="8"/>
      <c r="CB479" s="8"/>
      <c r="CC479" s="8"/>
      <c r="CD479" s="8"/>
      <c r="CK479" s="8"/>
      <c r="CL479" s="8"/>
      <c r="CM479" s="8"/>
      <c r="CN479" s="8"/>
      <c r="CO479" s="8"/>
      <c r="CP479" s="8"/>
      <c r="CW479" s="8"/>
      <c r="CX479" s="8"/>
      <c r="CY479" s="8"/>
      <c r="CZ479" s="8"/>
      <c r="DA479" s="8"/>
      <c r="DB479" s="8"/>
      <c r="DI479" s="8"/>
      <c r="DJ479" s="8"/>
      <c r="DK479" s="8"/>
      <c r="DL479" s="8"/>
      <c r="DM479" s="8"/>
      <c r="DN479" s="8"/>
      <c r="DU479" s="8"/>
      <c r="DV479" s="8"/>
      <c r="DW479" s="8"/>
      <c r="DX479" s="8"/>
      <c r="DY479" s="8"/>
      <c r="DZ479" s="8"/>
      <c r="EG479" s="8"/>
      <c r="EH479" s="8"/>
      <c r="EI479" s="8"/>
      <c r="EJ479" s="8"/>
      <c r="EK479" s="8"/>
      <c r="EL479" s="8"/>
      <c r="ES479" s="8"/>
      <c r="ET479" s="8"/>
      <c r="EU479" s="8"/>
      <c r="EV479" s="8"/>
      <c r="EW479" s="8"/>
      <c r="EX479" s="8"/>
      <c r="FE479" s="8"/>
      <c r="FF479" s="8"/>
      <c r="FG479" s="8"/>
      <c r="FH479" s="8"/>
      <c r="FI479" s="8"/>
      <c r="FJ479" s="8"/>
      <c r="FQ479" s="8"/>
      <c r="FR479" s="8"/>
      <c r="FS479" s="8"/>
      <c r="FT479" s="8"/>
      <c r="FU479" s="8"/>
      <c r="FV479" s="8"/>
      <c r="GC479" s="8"/>
      <c r="GD479" s="8"/>
      <c r="GE479" s="8"/>
      <c r="GF479" s="8"/>
      <c r="GG479" s="8"/>
      <c r="GH479" s="8"/>
      <c r="GO479" s="8"/>
      <c r="GP479" s="8"/>
      <c r="GQ479" s="8"/>
      <c r="GR479" s="8"/>
      <c r="GS479" s="8"/>
      <c r="GT479" s="8"/>
      <c r="HA479" s="8"/>
      <c r="HB479" s="8"/>
      <c r="HC479" s="8"/>
      <c r="HD479" s="8"/>
      <c r="HE479" s="8"/>
      <c r="HF479" s="8"/>
      <c r="HM479" s="8"/>
      <c r="HN479" s="8"/>
      <c r="HO479" s="8"/>
      <c r="HP479" s="8"/>
      <c r="HQ479" s="8"/>
      <c r="HR479" s="8"/>
      <c r="HY479" s="8"/>
      <c r="HZ479" s="8"/>
      <c r="IA479" s="8"/>
      <c r="IB479" s="8"/>
      <c r="IC479" s="8"/>
      <c r="ID479" s="8"/>
    </row>
    <row r="480" spans="1:238" ht="12.75">
      <c r="A480" s="9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8"/>
      <c r="BF480" s="8"/>
      <c r="BM480" s="8"/>
      <c r="BN480" s="8"/>
      <c r="BO480" s="8"/>
      <c r="BP480" s="8"/>
      <c r="BQ480" s="8"/>
      <c r="BR480" s="8"/>
      <c r="BY480" s="8"/>
      <c r="BZ480" s="8"/>
      <c r="CA480" s="8"/>
      <c r="CB480" s="8"/>
      <c r="CC480" s="8"/>
      <c r="CD480" s="8"/>
      <c r="CK480" s="8"/>
      <c r="CL480" s="8"/>
      <c r="CM480" s="8"/>
      <c r="CN480" s="8"/>
      <c r="CO480" s="8"/>
      <c r="CP480" s="8"/>
      <c r="CW480" s="8"/>
      <c r="CX480" s="8"/>
      <c r="CY480" s="8"/>
      <c r="CZ480" s="8"/>
      <c r="DA480" s="8"/>
      <c r="DB480" s="8"/>
      <c r="DI480" s="8"/>
      <c r="DJ480" s="8"/>
      <c r="DK480" s="8"/>
      <c r="DL480" s="8"/>
      <c r="DM480" s="8"/>
      <c r="DN480" s="8"/>
      <c r="DU480" s="8"/>
      <c r="DV480" s="8"/>
      <c r="DW480" s="8"/>
      <c r="DX480" s="8"/>
      <c r="DY480" s="8"/>
      <c r="DZ480" s="8"/>
      <c r="EG480" s="8"/>
      <c r="EH480" s="8"/>
      <c r="EI480" s="8"/>
      <c r="EJ480" s="8"/>
      <c r="EK480" s="8"/>
      <c r="EL480" s="8"/>
      <c r="ES480" s="8"/>
      <c r="ET480" s="8"/>
      <c r="EU480" s="8"/>
      <c r="EV480" s="8"/>
      <c r="EW480" s="8"/>
      <c r="EX480" s="8"/>
      <c r="FE480" s="8"/>
      <c r="FF480" s="8"/>
      <c r="FG480" s="8"/>
      <c r="FH480" s="8"/>
      <c r="FI480" s="8"/>
      <c r="FJ480" s="8"/>
      <c r="FQ480" s="8"/>
      <c r="FR480" s="8"/>
      <c r="FS480" s="8"/>
      <c r="FT480" s="8"/>
      <c r="FU480" s="8"/>
      <c r="FV480" s="8"/>
      <c r="GC480" s="8"/>
      <c r="GD480" s="8"/>
      <c r="GE480" s="8"/>
      <c r="GF480" s="8"/>
      <c r="GG480" s="8"/>
      <c r="GH480" s="8"/>
      <c r="GO480" s="8"/>
      <c r="GP480" s="8"/>
      <c r="GQ480" s="8"/>
      <c r="GR480" s="8"/>
      <c r="GS480" s="8"/>
      <c r="GT480" s="8"/>
      <c r="HA480" s="8"/>
      <c r="HB480" s="8"/>
      <c r="HC480" s="8"/>
      <c r="HD480" s="8"/>
      <c r="HE480" s="8"/>
      <c r="HF480" s="8"/>
      <c r="HM480" s="8"/>
      <c r="HN480" s="8"/>
      <c r="HO480" s="8"/>
      <c r="HP480" s="8"/>
      <c r="HQ480" s="8"/>
      <c r="HR480" s="8"/>
      <c r="HY480" s="8"/>
      <c r="HZ480" s="8"/>
      <c r="IA480" s="8"/>
      <c r="IB480" s="8"/>
      <c r="IC480" s="8"/>
      <c r="ID480" s="8"/>
    </row>
    <row r="481" spans="1:238" ht="12.75">
      <c r="A481" s="9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8"/>
      <c r="BF481" s="8"/>
      <c r="BM481" s="8"/>
      <c r="BN481" s="8"/>
      <c r="BO481" s="8"/>
      <c r="BP481" s="8"/>
      <c r="BQ481" s="8"/>
      <c r="BR481" s="8"/>
      <c r="BY481" s="8"/>
      <c r="BZ481" s="8"/>
      <c r="CA481" s="8"/>
      <c r="CB481" s="8"/>
      <c r="CC481" s="8"/>
      <c r="CD481" s="8"/>
      <c r="CK481" s="8"/>
      <c r="CL481" s="8"/>
      <c r="CM481" s="8"/>
      <c r="CN481" s="8"/>
      <c r="CO481" s="8"/>
      <c r="CP481" s="8"/>
      <c r="CW481" s="8"/>
      <c r="CX481" s="8"/>
      <c r="CY481" s="8"/>
      <c r="CZ481" s="8"/>
      <c r="DA481" s="8"/>
      <c r="DB481" s="8"/>
      <c r="DI481" s="8"/>
      <c r="DJ481" s="8"/>
      <c r="DK481" s="8"/>
      <c r="DL481" s="8"/>
      <c r="DM481" s="8"/>
      <c r="DN481" s="8"/>
      <c r="DU481" s="8"/>
      <c r="DV481" s="8"/>
      <c r="DW481" s="8"/>
      <c r="DX481" s="8"/>
      <c r="DY481" s="8"/>
      <c r="DZ481" s="8"/>
      <c r="EG481" s="8"/>
      <c r="EH481" s="8"/>
      <c r="EI481" s="8"/>
      <c r="EJ481" s="8"/>
      <c r="EK481" s="8"/>
      <c r="EL481" s="8"/>
      <c r="ES481" s="8"/>
      <c r="ET481" s="8"/>
      <c r="EU481" s="8"/>
      <c r="EV481" s="8"/>
      <c r="EW481" s="8"/>
      <c r="EX481" s="8"/>
      <c r="FE481" s="8"/>
      <c r="FF481" s="8"/>
      <c r="FG481" s="8"/>
      <c r="FH481" s="8"/>
      <c r="FI481" s="8"/>
      <c r="FJ481" s="8"/>
      <c r="FQ481" s="8"/>
      <c r="FR481" s="8"/>
      <c r="FS481" s="8"/>
      <c r="FT481" s="8"/>
      <c r="FU481" s="8"/>
      <c r="FV481" s="8"/>
      <c r="GC481" s="8"/>
      <c r="GD481" s="8"/>
      <c r="GE481" s="8"/>
      <c r="GF481" s="8"/>
      <c r="GG481" s="8"/>
      <c r="GH481" s="8"/>
      <c r="GO481" s="8"/>
      <c r="GP481" s="8"/>
      <c r="GQ481" s="8"/>
      <c r="GR481" s="8"/>
      <c r="GS481" s="8"/>
      <c r="GT481" s="8"/>
      <c r="HA481" s="8"/>
      <c r="HB481" s="8"/>
      <c r="HC481" s="8"/>
      <c r="HD481" s="8"/>
      <c r="HE481" s="8"/>
      <c r="HF481" s="8"/>
      <c r="HM481" s="8"/>
      <c r="HN481" s="8"/>
      <c r="HO481" s="8"/>
      <c r="HP481" s="8"/>
      <c r="HQ481" s="8"/>
      <c r="HR481" s="8"/>
      <c r="HY481" s="8"/>
      <c r="HZ481" s="8"/>
      <c r="IA481" s="8"/>
      <c r="IB481" s="8"/>
      <c r="IC481" s="8"/>
      <c r="ID481" s="8"/>
    </row>
    <row r="482" spans="1:238" ht="12.75">
      <c r="A482" s="9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8"/>
      <c r="BF482" s="8"/>
      <c r="BM482" s="8"/>
      <c r="BN482" s="8"/>
      <c r="BO482" s="8"/>
      <c r="BP482" s="8"/>
      <c r="BQ482" s="8"/>
      <c r="BR482" s="8"/>
      <c r="BY482" s="8"/>
      <c r="BZ482" s="8"/>
      <c r="CA482" s="8"/>
      <c r="CB482" s="8"/>
      <c r="CC482" s="8"/>
      <c r="CD482" s="8"/>
      <c r="CK482" s="8"/>
      <c r="CL482" s="8"/>
      <c r="CM482" s="8"/>
      <c r="CN482" s="8"/>
      <c r="CO482" s="8"/>
      <c r="CP482" s="8"/>
      <c r="CW482" s="8"/>
      <c r="CX482" s="8"/>
      <c r="CY482" s="8"/>
      <c r="CZ482" s="8"/>
      <c r="DA482" s="8"/>
      <c r="DB482" s="8"/>
      <c r="DI482" s="8"/>
      <c r="DJ482" s="8"/>
      <c r="DK482" s="8"/>
      <c r="DL482" s="8"/>
      <c r="DM482" s="8"/>
      <c r="DN482" s="8"/>
      <c r="DU482" s="8"/>
      <c r="DV482" s="8"/>
      <c r="DW482" s="8"/>
      <c r="DX482" s="8"/>
      <c r="DY482" s="8"/>
      <c r="DZ482" s="8"/>
      <c r="EG482" s="8"/>
      <c r="EH482" s="8"/>
      <c r="EI482" s="8"/>
      <c r="EJ482" s="8"/>
      <c r="EK482" s="8"/>
      <c r="EL482" s="8"/>
      <c r="ES482" s="8"/>
      <c r="ET482" s="8"/>
      <c r="EU482" s="8"/>
      <c r="EV482" s="8"/>
      <c r="EW482" s="8"/>
      <c r="EX482" s="8"/>
      <c r="FE482" s="8"/>
      <c r="FF482" s="8"/>
      <c r="FG482" s="8"/>
      <c r="FH482" s="8"/>
      <c r="FI482" s="8"/>
      <c r="FJ482" s="8"/>
      <c r="FQ482" s="8"/>
      <c r="FR482" s="8"/>
      <c r="FS482" s="8"/>
      <c r="FT482" s="8"/>
      <c r="FU482" s="8"/>
      <c r="FV482" s="8"/>
      <c r="GC482" s="8"/>
      <c r="GD482" s="8"/>
      <c r="GE482" s="8"/>
      <c r="GF482" s="8"/>
      <c r="GG482" s="8"/>
      <c r="GH482" s="8"/>
      <c r="GO482" s="8"/>
      <c r="GP482" s="8"/>
      <c r="GQ482" s="8"/>
      <c r="GR482" s="8"/>
      <c r="GS482" s="8"/>
      <c r="GT482" s="8"/>
      <c r="HA482" s="8"/>
      <c r="HB482" s="8"/>
      <c r="HC482" s="8"/>
      <c r="HD482" s="8"/>
      <c r="HE482" s="8"/>
      <c r="HF482" s="8"/>
      <c r="HM482" s="8"/>
      <c r="HN482" s="8"/>
      <c r="HO482" s="8"/>
      <c r="HP482" s="8"/>
      <c r="HQ482" s="8"/>
      <c r="HR482" s="8"/>
      <c r="HY482" s="8"/>
      <c r="HZ482" s="8"/>
      <c r="IA482" s="8"/>
      <c r="IB482" s="8"/>
      <c r="IC482" s="8"/>
      <c r="ID482" s="8"/>
    </row>
    <row r="483" spans="1:238" ht="12.75">
      <c r="A483" s="9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8"/>
      <c r="BF483" s="8"/>
      <c r="BM483" s="8"/>
      <c r="BN483" s="8"/>
      <c r="BO483" s="8"/>
      <c r="BP483" s="8"/>
      <c r="BQ483" s="8"/>
      <c r="BR483" s="8"/>
      <c r="BY483" s="8"/>
      <c r="BZ483" s="8"/>
      <c r="CA483" s="8"/>
      <c r="CB483" s="8"/>
      <c r="CC483" s="8"/>
      <c r="CD483" s="8"/>
      <c r="CK483" s="8"/>
      <c r="CL483" s="8"/>
      <c r="CM483" s="8"/>
      <c r="CN483" s="8"/>
      <c r="CO483" s="8"/>
      <c r="CP483" s="8"/>
      <c r="CW483" s="8"/>
      <c r="CX483" s="8"/>
      <c r="CY483" s="8"/>
      <c r="CZ483" s="8"/>
      <c r="DA483" s="8"/>
      <c r="DB483" s="8"/>
      <c r="DI483" s="8"/>
      <c r="DJ483" s="8"/>
      <c r="DK483" s="8"/>
      <c r="DL483" s="8"/>
      <c r="DM483" s="8"/>
      <c r="DN483" s="8"/>
      <c r="DU483" s="8"/>
      <c r="DV483" s="8"/>
      <c r="DW483" s="8"/>
      <c r="DX483" s="8"/>
      <c r="DY483" s="8"/>
      <c r="DZ483" s="8"/>
      <c r="EG483" s="8"/>
      <c r="EH483" s="8"/>
      <c r="EI483" s="8"/>
      <c r="EJ483" s="8"/>
      <c r="EK483" s="8"/>
      <c r="EL483" s="8"/>
      <c r="ES483" s="8"/>
      <c r="ET483" s="8"/>
      <c r="EU483" s="8"/>
      <c r="EV483" s="8"/>
      <c r="EW483" s="8"/>
      <c r="EX483" s="8"/>
      <c r="FE483" s="8"/>
      <c r="FF483" s="8"/>
      <c r="FG483" s="8"/>
      <c r="FH483" s="8"/>
      <c r="FI483" s="8"/>
      <c r="FJ483" s="8"/>
      <c r="FQ483" s="8"/>
      <c r="FR483" s="8"/>
      <c r="FS483" s="8"/>
      <c r="FT483" s="8"/>
      <c r="FU483" s="8"/>
      <c r="FV483" s="8"/>
      <c r="GC483" s="8"/>
      <c r="GD483" s="8"/>
      <c r="GE483" s="8"/>
      <c r="GF483" s="8"/>
      <c r="GG483" s="8"/>
      <c r="GH483" s="8"/>
      <c r="GO483" s="8"/>
      <c r="GP483" s="8"/>
      <c r="GQ483" s="8"/>
      <c r="GR483" s="8"/>
      <c r="GS483" s="8"/>
      <c r="GT483" s="8"/>
      <c r="HA483" s="8"/>
      <c r="HB483" s="8"/>
      <c r="HC483" s="8"/>
      <c r="HD483" s="8"/>
      <c r="HE483" s="8"/>
      <c r="HF483" s="8"/>
      <c r="HM483" s="8"/>
      <c r="HN483" s="8"/>
      <c r="HO483" s="8"/>
      <c r="HP483" s="8"/>
      <c r="HQ483" s="8"/>
      <c r="HR483" s="8"/>
      <c r="HY483" s="8"/>
      <c r="HZ483" s="8"/>
      <c r="IA483" s="8"/>
      <c r="IB483" s="8"/>
      <c r="IC483" s="8"/>
      <c r="ID483" s="8"/>
    </row>
    <row r="484" spans="1:238" ht="12.75">
      <c r="A484" s="9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8"/>
      <c r="BF484" s="8"/>
      <c r="BM484" s="8"/>
      <c r="BN484" s="8"/>
      <c r="BO484" s="8"/>
      <c r="BP484" s="8"/>
      <c r="BQ484" s="8"/>
      <c r="BR484" s="8"/>
      <c r="BY484" s="8"/>
      <c r="BZ484" s="8"/>
      <c r="CA484" s="8"/>
      <c r="CB484" s="8"/>
      <c r="CC484" s="8"/>
      <c r="CD484" s="8"/>
      <c r="CK484" s="8"/>
      <c r="CL484" s="8"/>
      <c r="CM484" s="8"/>
      <c r="CN484" s="8"/>
      <c r="CO484" s="8"/>
      <c r="CP484" s="8"/>
      <c r="CW484" s="8"/>
      <c r="CX484" s="8"/>
      <c r="CY484" s="8"/>
      <c r="CZ484" s="8"/>
      <c r="DA484" s="8"/>
      <c r="DB484" s="8"/>
      <c r="DI484" s="8"/>
      <c r="DJ484" s="8"/>
      <c r="DK484" s="8"/>
      <c r="DL484" s="8"/>
      <c r="DM484" s="8"/>
      <c r="DN484" s="8"/>
      <c r="DU484" s="8"/>
      <c r="DV484" s="8"/>
      <c r="DW484" s="8"/>
      <c r="DX484" s="8"/>
      <c r="DY484" s="8"/>
      <c r="DZ484" s="8"/>
      <c r="EG484" s="8"/>
      <c r="EH484" s="8"/>
      <c r="EI484" s="8"/>
      <c r="EJ484" s="8"/>
      <c r="EK484" s="8"/>
      <c r="EL484" s="8"/>
      <c r="ES484" s="8"/>
      <c r="ET484" s="8"/>
      <c r="EU484" s="8"/>
      <c r="EV484" s="8"/>
      <c r="EW484" s="8"/>
      <c r="EX484" s="8"/>
      <c r="FE484" s="8"/>
      <c r="FF484" s="8"/>
      <c r="FG484" s="8"/>
      <c r="FH484" s="8"/>
      <c r="FI484" s="8"/>
      <c r="FJ484" s="8"/>
      <c r="FQ484" s="8"/>
      <c r="FR484" s="8"/>
      <c r="FS484" s="8"/>
      <c r="FT484" s="8"/>
      <c r="FU484" s="8"/>
      <c r="FV484" s="8"/>
      <c r="GC484" s="8"/>
      <c r="GD484" s="8"/>
      <c r="GE484" s="8"/>
      <c r="GF484" s="8"/>
      <c r="GG484" s="8"/>
      <c r="GH484" s="8"/>
      <c r="GO484" s="8"/>
      <c r="GP484" s="8"/>
      <c r="GQ484" s="8"/>
      <c r="GR484" s="8"/>
      <c r="GS484" s="8"/>
      <c r="GT484" s="8"/>
      <c r="HA484" s="8"/>
      <c r="HB484" s="8"/>
      <c r="HC484" s="8"/>
      <c r="HD484" s="8"/>
      <c r="HE484" s="8"/>
      <c r="HF484" s="8"/>
      <c r="HM484" s="8"/>
      <c r="HN484" s="8"/>
      <c r="HO484" s="8"/>
      <c r="HP484" s="8"/>
      <c r="HQ484" s="8"/>
      <c r="HR484" s="8"/>
      <c r="HY484" s="8"/>
      <c r="HZ484" s="8"/>
      <c r="IA484" s="8"/>
      <c r="IB484" s="8"/>
      <c r="IC484" s="8"/>
      <c r="ID484" s="8"/>
    </row>
    <row r="485" spans="1:238" ht="12.75">
      <c r="A485" s="9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8"/>
      <c r="BF485" s="8"/>
      <c r="BM485" s="8"/>
      <c r="BN485" s="8"/>
      <c r="BO485" s="8"/>
      <c r="BP485" s="8"/>
      <c r="BQ485" s="8"/>
      <c r="BR485" s="8"/>
      <c r="BY485" s="8"/>
      <c r="BZ485" s="8"/>
      <c r="CA485" s="8"/>
      <c r="CB485" s="8"/>
      <c r="CC485" s="8"/>
      <c r="CD485" s="8"/>
      <c r="CK485" s="8"/>
      <c r="CL485" s="8"/>
      <c r="CM485" s="8"/>
      <c r="CN485" s="8"/>
      <c r="CO485" s="8"/>
      <c r="CP485" s="8"/>
      <c r="CW485" s="8"/>
      <c r="CX485" s="8"/>
      <c r="CY485" s="8"/>
      <c r="CZ485" s="8"/>
      <c r="DA485" s="8"/>
      <c r="DB485" s="8"/>
      <c r="DI485" s="8"/>
      <c r="DJ485" s="8"/>
      <c r="DK485" s="8"/>
      <c r="DL485" s="8"/>
      <c r="DM485" s="8"/>
      <c r="DN485" s="8"/>
      <c r="DU485" s="8"/>
      <c r="DV485" s="8"/>
      <c r="DW485" s="8"/>
      <c r="DX485" s="8"/>
      <c r="DY485" s="8"/>
      <c r="DZ485" s="8"/>
      <c r="EG485" s="8"/>
      <c r="EH485" s="8"/>
      <c r="EI485" s="8"/>
      <c r="EJ485" s="8"/>
      <c r="EK485" s="8"/>
      <c r="EL485" s="8"/>
      <c r="ES485" s="8"/>
      <c r="ET485" s="8"/>
      <c r="EU485" s="8"/>
      <c r="EV485" s="8"/>
      <c r="EW485" s="8"/>
      <c r="EX485" s="8"/>
      <c r="FE485" s="8"/>
      <c r="FF485" s="8"/>
      <c r="FG485" s="8"/>
      <c r="FH485" s="8"/>
      <c r="FI485" s="8"/>
      <c r="FJ485" s="8"/>
      <c r="FQ485" s="8"/>
      <c r="FR485" s="8"/>
      <c r="FS485" s="8"/>
      <c r="FT485" s="8"/>
      <c r="FU485" s="8"/>
      <c r="FV485" s="8"/>
      <c r="GC485" s="8"/>
      <c r="GD485" s="8"/>
      <c r="GE485" s="8"/>
      <c r="GF485" s="8"/>
      <c r="GG485" s="8"/>
      <c r="GH485" s="8"/>
      <c r="GO485" s="8"/>
      <c r="GP485" s="8"/>
      <c r="GQ485" s="8"/>
      <c r="GR485" s="8"/>
      <c r="GS485" s="8"/>
      <c r="GT485" s="8"/>
      <c r="HA485" s="8"/>
      <c r="HB485" s="8"/>
      <c r="HC485" s="8"/>
      <c r="HD485" s="8"/>
      <c r="HE485" s="8"/>
      <c r="HF485" s="8"/>
      <c r="HM485" s="8"/>
      <c r="HN485" s="8"/>
      <c r="HO485" s="8"/>
      <c r="HP485" s="8"/>
      <c r="HQ485" s="8"/>
      <c r="HR485" s="8"/>
      <c r="HY485" s="8"/>
      <c r="HZ485" s="8"/>
      <c r="IA485" s="8"/>
      <c r="IB485" s="8"/>
      <c r="IC485" s="8"/>
      <c r="ID485" s="8"/>
    </row>
    <row r="486" spans="1:238" ht="12.75">
      <c r="A486" s="9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8"/>
      <c r="BF486" s="8"/>
      <c r="BM486" s="8"/>
      <c r="BN486" s="8"/>
      <c r="BO486" s="8"/>
      <c r="BP486" s="8"/>
      <c r="BQ486" s="8"/>
      <c r="BR486" s="8"/>
      <c r="BY486" s="8"/>
      <c r="BZ486" s="8"/>
      <c r="CA486" s="8"/>
      <c r="CB486" s="8"/>
      <c r="CC486" s="8"/>
      <c r="CD486" s="8"/>
      <c r="CK486" s="8"/>
      <c r="CL486" s="8"/>
      <c r="CM486" s="8"/>
      <c r="CN486" s="8"/>
      <c r="CO486" s="8"/>
      <c r="CP486" s="8"/>
      <c r="CW486" s="8"/>
      <c r="CX486" s="8"/>
      <c r="CY486" s="8"/>
      <c r="CZ486" s="8"/>
      <c r="DA486" s="8"/>
      <c r="DB486" s="8"/>
      <c r="DI486" s="8"/>
      <c r="DJ486" s="8"/>
      <c r="DK486" s="8"/>
      <c r="DL486" s="8"/>
      <c r="DM486" s="8"/>
      <c r="DN486" s="8"/>
      <c r="DU486" s="8"/>
      <c r="DV486" s="8"/>
      <c r="DW486" s="8"/>
      <c r="DX486" s="8"/>
      <c r="DY486" s="8"/>
      <c r="DZ486" s="8"/>
      <c r="EG486" s="8"/>
      <c r="EH486" s="8"/>
      <c r="EI486" s="8"/>
      <c r="EJ486" s="8"/>
      <c r="EK486" s="8"/>
      <c r="EL486" s="8"/>
      <c r="ES486" s="8"/>
      <c r="ET486" s="8"/>
      <c r="EU486" s="8"/>
      <c r="EV486" s="8"/>
      <c r="EW486" s="8"/>
      <c r="EX486" s="8"/>
      <c r="FE486" s="8"/>
      <c r="FF486" s="8"/>
      <c r="FG486" s="8"/>
      <c r="FH486" s="8"/>
      <c r="FI486" s="8"/>
      <c r="FJ486" s="8"/>
      <c r="FQ486" s="8"/>
      <c r="FR486" s="8"/>
      <c r="FS486" s="8"/>
      <c r="FT486" s="8"/>
      <c r="FU486" s="8"/>
      <c r="FV486" s="8"/>
      <c r="GC486" s="8"/>
      <c r="GD486" s="8"/>
      <c r="GE486" s="8"/>
      <c r="GF486" s="8"/>
      <c r="GG486" s="8"/>
      <c r="GH486" s="8"/>
      <c r="GO486" s="8"/>
      <c r="GP486" s="8"/>
      <c r="GQ486" s="8"/>
      <c r="GR486" s="8"/>
      <c r="GS486" s="8"/>
      <c r="GT486" s="8"/>
      <c r="HA486" s="8"/>
      <c r="HB486" s="8"/>
      <c r="HC486" s="8"/>
      <c r="HD486" s="8"/>
      <c r="HE486" s="8"/>
      <c r="HF486" s="8"/>
      <c r="HM486" s="8"/>
      <c r="HN486" s="8"/>
      <c r="HO486" s="8"/>
      <c r="HP486" s="8"/>
      <c r="HQ486" s="8"/>
      <c r="HR486" s="8"/>
      <c r="HY486" s="8"/>
      <c r="HZ486" s="8"/>
      <c r="IA486" s="8"/>
      <c r="IB486" s="8"/>
      <c r="IC486" s="8"/>
      <c r="ID486" s="8"/>
    </row>
    <row r="487" spans="1:238" ht="12.75">
      <c r="A487" s="9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8"/>
      <c r="BF487" s="8"/>
      <c r="BM487" s="8"/>
      <c r="BN487" s="8"/>
      <c r="BO487" s="8"/>
      <c r="BP487" s="8"/>
      <c r="BQ487" s="8"/>
      <c r="BR487" s="8"/>
      <c r="BY487" s="8"/>
      <c r="BZ487" s="8"/>
      <c r="CA487" s="8"/>
      <c r="CB487" s="8"/>
      <c r="CC487" s="8"/>
      <c r="CD487" s="8"/>
      <c r="CK487" s="8"/>
      <c r="CL487" s="8"/>
      <c r="CM487" s="8"/>
      <c r="CN487" s="8"/>
      <c r="CO487" s="8"/>
      <c r="CP487" s="8"/>
      <c r="CW487" s="8"/>
      <c r="CX487" s="8"/>
      <c r="CY487" s="8"/>
      <c r="CZ487" s="8"/>
      <c r="DA487" s="8"/>
      <c r="DB487" s="8"/>
      <c r="DI487" s="8"/>
      <c r="DJ487" s="8"/>
      <c r="DK487" s="8"/>
      <c r="DL487" s="8"/>
      <c r="DM487" s="8"/>
      <c r="DN487" s="8"/>
      <c r="DU487" s="8"/>
      <c r="DV487" s="8"/>
      <c r="DW487" s="8"/>
      <c r="DX487" s="8"/>
      <c r="DY487" s="8"/>
      <c r="DZ487" s="8"/>
      <c r="EG487" s="8"/>
      <c r="EH487" s="8"/>
      <c r="EI487" s="8"/>
      <c r="EJ487" s="8"/>
      <c r="EK487" s="8"/>
      <c r="EL487" s="8"/>
      <c r="ES487" s="8"/>
      <c r="ET487" s="8"/>
      <c r="EU487" s="8"/>
      <c r="EV487" s="8"/>
      <c r="EW487" s="8"/>
      <c r="EX487" s="8"/>
      <c r="FE487" s="8"/>
      <c r="FF487" s="8"/>
      <c r="FG487" s="8"/>
      <c r="FH487" s="8"/>
      <c r="FI487" s="8"/>
      <c r="FJ487" s="8"/>
      <c r="FQ487" s="8"/>
      <c r="FR487" s="8"/>
      <c r="FS487" s="8"/>
      <c r="FT487" s="8"/>
      <c r="FU487" s="8"/>
      <c r="FV487" s="8"/>
      <c r="GC487" s="8"/>
      <c r="GD487" s="8"/>
      <c r="GE487" s="8"/>
      <c r="GF487" s="8"/>
      <c r="GG487" s="8"/>
      <c r="GH487" s="8"/>
      <c r="GO487" s="8"/>
      <c r="GP487" s="8"/>
      <c r="GQ487" s="8"/>
      <c r="GR487" s="8"/>
      <c r="GS487" s="8"/>
      <c r="GT487" s="8"/>
      <c r="HA487" s="8"/>
      <c r="HB487" s="8"/>
      <c r="HC487" s="8"/>
      <c r="HD487" s="8"/>
      <c r="HE487" s="8"/>
      <c r="HF487" s="8"/>
      <c r="HM487" s="8"/>
      <c r="HN487" s="8"/>
      <c r="HO487" s="8"/>
      <c r="HP487" s="8"/>
      <c r="HQ487" s="8"/>
      <c r="HR487" s="8"/>
      <c r="HY487" s="8"/>
      <c r="HZ487" s="8"/>
      <c r="IA487" s="8"/>
      <c r="IB487" s="8"/>
      <c r="IC487" s="8"/>
      <c r="ID487" s="8"/>
    </row>
    <row r="488" spans="1:238" ht="12.75">
      <c r="A488" s="9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8"/>
      <c r="BF488" s="8"/>
      <c r="BM488" s="8"/>
      <c r="BN488" s="8"/>
      <c r="BO488" s="8"/>
      <c r="BP488" s="8"/>
      <c r="BQ488" s="8"/>
      <c r="BR488" s="8"/>
      <c r="BY488" s="8"/>
      <c r="BZ488" s="8"/>
      <c r="CA488" s="8"/>
      <c r="CB488" s="8"/>
      <c r="CC488" s="8"/>
      <c r="CD488" s="8"/>
      <c r="CK488" s="8"/>
      <c r="CL488" s="8"/>
      <c r="CM488" s="8"/>
      <c r="CN488" s="8"/>
      <c r="CO488" s="8"/>
      <c r="CP488" s="8"/>
      <c r="CW488" s="8"/>
      <c r="CX488" s="8"/>
      <c r="CY488" s="8"/>
      <c r="CZ488" s="8"/>
      <c r="DA488" s="8"/>
      <c r="DB488" s="8"/>
      <c r="DI488" s="8"/>
      <c r="DJ488" s="8"/>
      <c r="DK488" s="8"/>
      <c r="DL488" s="8"/>
      <c r="DM488" s="8"/>
      <c r="DN488" s="8"/>
      <c r="DU488" s="8"/>
      <c r="DV488" s="8"/>
      <c r="DW488" s="8"/>
      <c r="DX488" s="8"/>
      <c r="DY488" s="8"/>
      <c r="DZ488" s="8"/>
      <c r="EG488" s="8"/>
      <c r="EH488" s="8"/>
      <c r="EI488" s="8"/>
      <c r="EJ488" s="8"/>
      <c r="EK488" s="8"/>
      <c r="EL488" s="8"/>
      <c r="ES488" s="8"/>
      <c r="ET488" s="8"/>
      <c r="EU488" s="8"/>
      <c r="EV488" s="8"/>
      <c r="EW488" s="8"/>
      <c r="EX488" s="8"/>
      <c r="FE488" s="8"/>
      <c r="FF488" s="8"/>
      <c r="FG488" s="8"/>
      <c r="FH488" s="8"/>
      <c r="FI488" s="8"/>
      <c r="FJ488" s="8"/>
      <c r="FQ488" s="8"/>
      <c r="FR488" s="8"/>
      <c r="FS488" s="8"/>
      <c r="FT488" s="8"/>
      <c r="FU488" s="8"/>
      <c r="FV488" s="8"/>
      <c r="GC488" s="8"/>
      <c r="GD488" s="8"/>
      <c r="GE488" s="8"/>
      <c r="GF488" s="8"/>
      <c r="GG488" s="8"/>
      <c r="GH488" s="8"/>
      <c r="GO488" s="8"/>
      <c r="GP488" s="8"/>
      <c r="GQ488" s="8"/>
      <c r="GR488" s="8"/>
      <c r="GS488" s="8"/>
      <c r="GT488" s="8"/>
      <c r="HA488" s="8"/>
      <c r="HB488" s="8"/>
      <c r="HC488" s="8"/>
      <c r="HD488" s="8"/>
      <c r="HE488" s="8"/>
      <c r="HF488" s="8"/>
      <c r="HM488" s="8"/>
      <c r="HN488" s="8"/>
      <c r="HO488" s="8"/>
      <c r="HP488" s="8"/>
      <c r="HQ488" s="8"/>
      <c r="HR488" s="8"/>
      <c r="HY488" s="8"/>
      <c r="HZ488" s="8"/>
      <c r="IA488" s="8"/>
      <c r="IB488" s="8"/>
      <c r="IC488" s="8"/>
      <c r="ID488" s="8"/>
    </row>
    <row r="489" spans="1:238" ht="12.75">
      <c r="A489" s="9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8"/>
      <c r="BF489" s="8"/>
      <c r="BM489" s="8"/>
      <c r="BN489" s="8"/>
      <c r="BO489" s="8"/>
      <c r="BP489" s="8"/>
      <c r="BQ489" s="8"/>
      <c r="BR489" s="8"/>
      <c r="BY489" s="8"/>
      <c r="BZ489" s="8"/>
      <c r="CA489" s="8"/>
      <c r="CB489" s="8"/>
      <c r="CC489" s="8"/>
      <c r="CD489" s="8"/>
      <c r="CK489" s="8"/>
      <c r="CL489" s="8"/>
      <c r="CM489" s="8"/>
      <c r="CN489" s="8"/>
      <c r="CO489" s="8"/>
      <c r="CP489" s="8"/>
      <c r="CW489" s="8"/>
      <c r="CX489" s="8"/>
      <c r="CY489" s="8"/>
      <c r="CZ489" s="8"/>
      <c r="DA489" s="8"/>
      <c r="DB489" s="8"/>
      <c r="DI489" s="8"/>
      <c r="DJ489" s="8"/>
      <c r="DK489" s="8"/>
      <c r="DL489" s="8"/>
      <c r="DM489" s="8"/>
      <c r="DN489" s="8"/>
      <c r="DU489" s="8"/>
      <c r="DV489" s="8"/>
      <c r="DW489" s="8"/>
      <c r="DX489" s="8"/>
      <c r="DY489" s="8"/>
      <c r="DZ489" s="8"/>
      <c r="EG489" s="8"/>
      <c r="EH489" s="8"/>
      <c r="EI489" s="8"/>
      <c r="EJ489" s="8"/>
      <c r="EK489" s="8"/>
      <c r="EL489" s="8"/>
      <c r="ES489" s="8"/>
      <c r="ET489" s="8"/>
      <c r="EU489" s="8"/>
      <c r="EV489" s="8"/>
      <c r="EW489" s="8"/>
      <c r="EX489" s="8"/>
      <c r="FE489" s="8"/>
      <c r="FF489" s="8"/>
      <c r="FG489" s="8"/>
      <c r="FH489" s="8"/>
      <c r="FI489" s="8"/>
      <c r="FJ489" s="8"/>
      <c r="FQ489" s="8"/>
      <c r="FR489" s="8"/>
      <c r="FS489" s="8"/>
      <c r="FT489" s="8"/>
      <c r="FU489" s="8"/>
      <c r="FV489" s="8"/>
      <c r="GC489" s="8"/>
      <c r="GD489" s="8"/>
      <c r="GE489" s="8"/>
      <c r="GF489" s="8"/>
      <c r="GG489" s="8"/>
      <c r="GH489" s="8"/>
      <c r="GO489" s="8"/>
      <c r="GP489" s="8"/>
      <c r="GQ489" s="8"/>
      <c r="GR489" s="8"/>
      <c r="GS489" s="8"/>
      <c r="GT489" s="8"/>
      <c r="HA489" s="8"/>
      <c r="HB489" s="8"/>
      <c r="HC489" s="8"/>
      <c r="HD489" s="8"/>
      <c r="HE489" s="8"/>
      <c r="HF489" s="8"/>
      <c r="HM489" s="8"/>
      <c r="HN489" s="8"/>
      <c r="HO489" s="8"/>
      <c r="HP489" s="8"/>
      <c r="HQ489" s="8"/>
      <c r="HR489" s="8"/>
      <c r="HY489" s="8"/>
      <c r="HZ489" s="8"/>
      <c r="IA489" s="8"/>
      <c r="IB489" s="8"/>
      <c r="IC489" s="8"/>
      <c r="ID489" s="8"/>
    </row>
    <row r="490" spans="1:238" ht="12.75">
      <c r="A490" s="9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8"/>
      <c r="BF490" s="8"/>
      <c r="BM490" s="8"/>
      <c r="BN490" s="8"/>
      <c r="BO490" s="8"/>
      <c r="BP490" s="8"/>
      <c r="BQ490" s="8"/>
      <c r="BR490" s="8"/>
      <c r="BY490" s="8"/>
      <c r="BZ490" s="8"/>
      <c r="CA490" s="8"/>
      <c r="CB490" s="8"/>
      <c r="CC490" s="8"/>
      <c r="CD490" s="8"/>
      <c r="CK490" s="8"/>
      <c r="CL490" s="8"/>
      <c r="CM490" s="8"/>
      <c r="CN490" s="8"/>
      <c r="CO490" s="8"/>
      <c r="CP490" s="8"/>
      <c r="CW490" s="8"/>
      <c r="CX490" s="8"/>
      <c r="CY490" s="8"/>
      <c r="CZ490" s="8"/>
      <c r="DA490" s="8"/>
      <c r="DB490" s="8"/>
      <c r="DI490" s="8"/>
      <c r="DJ490" s="8"/>
      <c r="DK490" s="8"/>
      <c r="DL490" s="8"/>
      <c r="DM490" s="8"/>
      <c r="DN490" s="8"/>
      <c r="DU490" s="8"/>
      <c r="DV490" s="8"/>
      <c r="DW490" s="8"/>
      <c r="DX490" s="8"/>
      <c r="DY490" s="8"/>
      <c r="DZ490" s="8"/>
      <c r="EG490" s="8"/>
      <c r="EH490" s="8"/>
      <c r="EI490" s="8"/>
      <c r="EJ490" s="8"/>
      <c r="EK490" s="8"/>
      <c r="EL490" s="8"/>
      <c r="ES490" s="8"/>
      <c r="ET490" s="8"/>
      <c r="EU490" s="8"/>
      <c r="EV490" s="8"/>
      <c r="EW490" s="8"/>
      <c r="EX490" s="8"/>
      <c r="FE490" s="8"/>
      <c r="FF490" s="8"/>
      <c r="FG490" s="8"/>
      <c r="FH490" s="8"/>
      <c r="FI490" s="8"/>
      <c r="FJ490" s="8"/>
      <c r="FQ490" s="8"/>
      <c r="FR490" s="8"/>
      <c r="FS490" s="8"/>
      <c r="FT490" s="8"/>
      <c r="FU490" s="8"/>
      <c r="FV490" s="8"/>
      <c r="GC490" s="8"/>
      <c r="GD490" s="8"/>
      <c r="GE490" s="8"/>
      <c r="GF490" s="8"/>
      <c r="GG490" s="8"/>
      <c r="GH490" s="8"/>
      <c r="GO490" s="8"/>
      <c r="GP490" s="8"/>
      <c r="GQ490" s="8"/>
      <c r="GR490" s="8"/>
      <c r="GS490" s="8"/>
      <c r="GT490" s="8"/>
      <c r="HA490" s="8"/>
      <c r="HB490" s="8"/>
      <c r="HC490" s="8"/>
      <c r="HD490" s="8"/>
      <c r="HE490" s="8"/>
      <c r="HF490" s="8"/>
      <c r="HM490" s="8"/>
      <c r="HN490" s="8"/>
      <c r="HO490" s="8"/>
      <c r="HP490" s="8"/>
      <c r="HQ490" s="8"/>
      <c r="HR490" s="8"/>
      <c r="HY490" s="8"/>
      <c r="HZ490" s="8"/>
      <c r="IA490" s="8"/>
      <c r="IB490" s="8"/>
      <c r="IC490" s="8"/>
      <c r="ID490" s="8"/>
    </row>
    <row r="491" spans="1:238" ht="12.75">
      <c r="A491" s="9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8"/>
      <c r="BF491" s="8"/>
      <c r="BM491" s="8"/>
      <c r="BN491" s="8"/>
      <c r="BO491" s="8"/>
      <c r="BP491" s="8"/>
      <c r="BQ491" s="8"/>
      <c r="BR491" s="8"/>
      <c r="BY491" s="8"/>
      <c r="BZ491" s="8"/>
      <c r="CA491" s="8"/>
      <c r="CB491" s="8"/>
      <c r="CC491" s="8"/>
      <c r="CD491" s="8"/>
      <c r="CK491" s="8"/>
      <c r="CL491" s="8"/>
      <c r="CM491" s="8"/>
      <c r="CN491" s="8"/>
      <c r="CO491" s="8"/>
      <c r="CP491" s="8"/>
      <c r="CW491" s="8"/>
      <c r="CX491" s="8"/>
      <c r="CY491" s="8"/>
      <c r="CZ491" s="8"/>
      <c r="DA491" s="8"/>
      <c r="DB491" s="8"/>
      <c r="DI491" s="8"/>
      <c r="DJ491" s="8"/>
      <c r="DK491" s="8"/>
      <c r="DL491" s="8"/>
      <c r="DM491" s="8"/>
      <c r="DN491" s="8"/>
      <c r="DU491" s="8"/>
      <c r="DV491" s="8"/>
      <c r="DW491" s="8"/>
      <c r="DX491" s="8"/>
      <c r="DY491" s="8"/>
      <c r="DZ491" s="8"/>
      <c r="EG491" s="8"/>
      <c r="EH491" s="8"/>
      <c r="EI491" s="8"/>
      <c r="EJ491" s="8"/>
      <c r="EK491" s="8"/>
      <c r="EL491" s="8"/>
      <c r="ES491" s="8"/>
      <c r="ET491" s="8"/>
      <c r="EU491" s="8"/>
      <c r="EV491" s="8"/>
      <c r="EW491" s="8"/>
      <c r="EX491" s="8"/>
      <c r="FE491" s="8"/>
      <c r="FF491" s="8"/>
      <c r="FG491" s="8"/>
      <c r="FH491" s="8"/>
      <c r="FI491" s="8"/>
      <c r="FJ491" s="8"/>
      <c r="FQ491" s="8"/>
      <c r="FR491" s="8"/>
      <c r="FS491" s="8"/>
      <c r="FT491" s="8"/>
      <c r="FU491" s="8"/>
      <c r="FV491" s="8"/>
      <c r="GC491" s="8"/>
      <c r="GD491" s="8"/>
      <c r="GE491" s="8"/>
      <c r="GF491" s="8"/>
      <c r="GG491" s="8"/>
      <c r="GH491" s="8"/>
      <c r="GO491" s="8"/>
      <c r="GP491" s="8"/>
      <c r="GQ491" s="8"/>
      <c r="GR491" s="8"/>
      <c r="GS491" s="8"/>
      <c r="GT491" s="8"/>
      <c r="HA491" s="8"/>
      <c r="HB491" s="8"/>
      <c r="HC491" s="8"/>
      <c r="HD491" s="8"/>
      <c r="HE491" s="8"/>
      <c r="HF491" s="8"/>
      <c r="HM491" s="8"/>
      <c r="HN491" s="8"/>
      <c r="HO491" s="8"/>
      <c r="HP491" s="8"/>
      <c r="HQ491" s="8"/>
      <c r="HR491" s="8"/>
      <c r="HY491" s="8"/>
      <c r="HZ491" s="8"/>
      <c r="IA491" s="8"/>
      <c r="IB491" s="8"/>
      <c r="IC491" s="8"/>
      <c r="ID491" s="8"/>
    </row>
    <row r="492" spans="1:238" ht="12.75">
      <c r="A492" s="9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8"/>
      <c r="BF492" s="8"/>
      <c r="BM492" s="8"/>
      <c r="BN492" s="8"/>
      <c r="BO492" s="8"/>
      <c r="BP492" s="8"/>
      <c r="BQ492" s="8"/>
      <c r="BR492" s="8"/>
      <c r="BY492" s="8"/>
      <c r="BZ492" s="8"/>
      <c r="CA492" s="8"/>
      <c r="CB492" s="8"/>
      <c r="CC492" s="8"/>
      <c r="CD492" s="8"/>
      <c r="CK492" s="8"/>
      <c r="CL492" s="8"/>
      <c r="CM492" s="8"/>
      <c r="CN492" s="8"/>
      <c r="CO492" s="8"/>
      <c r="CP492" s="8"/>
      <c r="CW492" s="8"/>
      <c r="CX492" s="8"/>
      <c r="CY492" s="8"/>
      <c r="CZ492" s="8"/>
      <c r="DA492" s="8"/>
      <c r="DB492" s="8"/>
      <c r="DI492" s="8"/>
      <c r="DJ492" s="8"/>
      <c r="DK492" s="8"/>
      <c r="DL492" s="8"/>
      <c r="DM492" s="8"/>
      <c r="DN492" s="8"/>
      <c r="DU492" s="8"/>
      <c r="DV492" s="8"/>
      <c r="DW492" s="8"/>
      <c r="DX492" s="8"/>
      <c r="DY492" s="8"/>
      <c r="DZ492" s="8"/>
      <c r="EG492" s="8"/>
      <c r="EH492" s="8"/>
      <c r="EI492" s="8"/>
      <c r="EJ492" s="8"/>
      <c r="EK492" s="8"/>
      <c r="EL492" s="8"/>
      <c r="ES492" s="8"/>
      <c r="ET492" s="8"/>
      <c r="EU492" s="8"/>
      <c r="EV492" s="8"/>
      <c r="EW492" s="8"/>
      <c r="EX492" s="8"/>
      <c r="FE492" s="8"/>
      <c r="FF492" s="8"/>
      <c r="FG492" s="8"/>
      <c r="FH492" s="8"/>
      <c r="FI492" s="8"/>
      <c r="FJ492" s="8"/>
      <c r="FQ492" s="8"/>
      <c r="FR492" s="8"/>
      <c r="FS492" s="8"/>
      <c r="FT492" s="8"/>
      <c r="FU492" s="8"/>
      <c r="FV492" s="8"/>
      <c r="GC492" s="8"/>
      <c r="GD492" s="8"/>
      <c r="GE492" s="8"/>
      <c r="GF492" s="8"/>
      <c r="GG492" s="8"/>
      <c r="GH492" s="8"/>
      <c r="GO492" s="8"/>
      <c r="GP492" s="8"/>
      <c r="GQ492" s="8"/>
      <c r="GR492" s="8"/>
      <c r="GS492" s="8"/>
      <c r="GT492" s="8"/>
      <c r="HA492" s="8"/>
      <c r="HB492" s="8"/>
      <c r="HC492" s="8"/>
      <c r="HD492" s="8"/>
      <c r="HE492" s="8"/>
      <c r="HF492" s="8"/>
      <c r="HM492" s="8"/>
      <c r="HN492" s="8"/>
      <c r="HO492" s="8"/>
      <c r="HP492" s="8"/>
      <c r="HQ492" s="8"/>
      <c r="HR492" s="8"/>
      <c r="HY492" s="8"/>
      <c r="HZ492" s="8"/>
      <c r="IA492" s="8"/>
      <c r="IB492" s="8"/>
      <c r="IC492" s="8"/>
      <c r="ID492" s="8"/>
    </row>
    <row r="493" spans="1:238" ht="12.75">
      <c r="A493" s="9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8"/>
      <c r="BF493" s="8"/>
      <c r="BM493" s="8"/>
      <c r="BN493" s="8"/>
      <c r="BO493" s="8"/>
      <c r="BP493" s="8"/>
      <c r="BQ493" s="8"/>
      <c r="BR493" s="8"/>
      <c r="BY493" s="8"/>
      <c r="BZ493" s="8"/>
      <c r="CA493" s="8"/>
      <c r="CB493" s="8"/>
      <c r="CC493" s="8"/>
      <c r="CD493" s="8"/>
      <c r="CK493" s="8"/>
      <c r="CL493" s="8"/>
      <c r="CM493" s="8"/>
      <c r="CN493" s="8"/>
      <c r="CO493" s="8"/>
      <c r="CP493" s="8"/>
      <c r="CW493" s="8"/>
      <c r="CX493" s="8"/>
      <c r="CY493" s="8"/>
      <c r="CZ493" s="8"/>
      <c r="DA493" s="8"/>
      <c r="DB493" s="8"/>
      <c r="DI493" s="8"/>
      <c r="DJ493" s="8"/>
      <c r="DK493" s="8"/>
      <c r="DL493" s="8"/>
      <c r="DM493" s="8"/>
      <c r="DN493" s="8"/>
      <c r="DU493" s="8"/>
      <c r="DV493" s="8"/>
      <c r="DW493" s="8"/>
      <c r="DX493" s="8"/>
      <c r="DY493" s="8"/>
      <c r="DZ493" s="8"/>
      <c r="EG493" s="8"/>
      <c r="EH493" s="8"/>
      <c r="EI493" s="8"/>
      <c r="EJ493" s="8"/>
      <c r="EK493" s="8"/>
      <c r="EL493" s="8"/>
      <c r="ES493" s="8"/>
      <c r="ET493" s="8"/>
      <c r="EU493" s="8"/>
      <c r="EV493" s="8"/>
      <c r="EW493" s="8"/>
      <c r="EX493" s="8"/>
      <c r="FE493" s="8"/>
      <c r="FF493" s="8"/>
      <c r="FG493" s="8"/>
      <c r="FH493" s="8"/>
      <c r="FI493" s="8"/>
      <c r="FJ493" s="8"/>
      <c r="FQ493" s="8"/>
      <c r="FR493" s="8"/>
      <c r="FS493" s="8"/>
      <c r="FT493" s="8"/>
      <c r="FU493" s="8"/>
      <c r="FV493" s="8"/>
      <c r="GC493" s="8"/>
      <c r="GD493" s="8"/>
      <c r="GE493" s="8"/>
      <c r="GF493" s="8"/>
      <c r="GG493" s="8"/>
      <c r="GH493" s="8"/>
      <c r="GO493" s="8"/>
      <c r="GP493" s="8"/>
      <c r="GQ493" s="8"/>
      <c r="GR493" s="8"/>
      <c r="GS493" s="8"/>
      <c r="GT493" s="8"/>
      <c r="HA493" s="8"/>
      <c r="HB493" s="8"/>
      <c r="HC493" s="8"/>
      <c r="HD493" s="8"/>
      <c r="HE493" s="8"/>
      <c r="HF493" s="8"/>
      <c r="HM493" s="8"/>
      <c r="HN493" s="8"/>
      <c r="HO493" s="8"/>
      <c r="HP493" s="8"/>
      <c r="HQ493" s="8"/>
      <c r="HR493" s="8"/>
      <c r="HY493" s="8"/>
      <c r="HZ493" s="8"/>
      <c r="IA493" s="8"/>
      <c r="IB493" s="8"/>
      <c r="IC493" s="8"/>
      <c r="ID493" s="8"/>
    </row>
    <row r="494" spans="1:238" ht="12.75">
      <c r="A494" s="9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8"/>
      <c r="BF494" s="8"/>
      <c r="BM494" s="8"/>
      <c r="BN494" s="8"/>
      <c r="BO494" s="8"/>
      <c r="BP494" s="8"/>
      <c r="BQ494" s="8"/>
      <c r="BR494" s="8"/>
      <c r="BY494" s="8"/>
      <c r="BZ494" s="8"/>
      <c r="CA494" s="8"/>
      <c r="CB494" s="8"/>
      <c r="CC494" s="8"/>
      <c r="CD494" s="8"/>
      <c r="CK494" s="8"/>
      <c r="CL494" s="8"/>
      <c r="CM494" s="8"/>
      <c r="CN494" s="8"/>
      <c r="CO494" s="8"/>
      <c r="CP494" s="8"/>
      <c r="CW494" s="8"/>
      <c r="CX494" s="8"/>
      <c r="CY494" s="8"/>
      <c r="CZ494" s="8"/>
      <c r="DA494" s="8"/>
      <c r="DB494" s="8"/>
      <c r="DI494" s="8"/>
      <c r="DJ494" s="8"/>
      <c r="DK494" s="8"/>
      <c r="DL494" s="8"/>
      <c r="DM494" s="8"/>
      <c r="DN494" s="8"/>
      <c r="DU494" s="8"/>
      <c r="DV494" s="8"/>
      <c r="DW494" s="8"/>
      <c r="DX494" s="8"/>
      <c r="DY494" s="8"/>
      <c r="DZ494" s="8"/>
      <c r="EG494" s="8"/>
      <c r="EH494" s="8"/>
      <c r="EI494" s="8"/>
      <c r="EJ494" s="8"/>
      <c r="EK494" s="8"/>
      <c r="EL494" s="8"/>
      <c r="ES494" s="8"/>
      <c r="ET494" s="8"/>
      <c r="EU494" s="8"/>
      <c r="EV494" s="8"/>
      <c r="EW494" s="8"/>
      <c r="EX494" s="8"/>
      <c r="FE494" s="8"/>
      <c r="FF494" s="8"/>
      <c r="FG494" s="8"/>
      <c r="FH494" s="8"/>
      <c r="FI494" s="8"/>
      <c r="FJ494" s="8"/>
      <c r="FQ494" s="8"/>
      <c r="FR494" s="8"/>
      <c r="FS494" s="8"/>
      <c r="FT494" s="8"/>
      <c r="FU494" s="8"/>
      <c r="FV494" s="8"/>
      <c r="GC494" s="8"/>
      <c r="GD494" s="8"/>
      <c r="GE494" s="8"/>
      <c r="GF494" s="8"/>
      <c r="GG494" s="8"/>
      <c r="GH494" s="8"/>
      <c r="GO494" s="8"/>
      <c r="GP494" s="8"/>
      <c r="GQ494" s="8"/>
      <c r="GR494" s="8"/>
      <c r="GS494" s="8"/>
      <c r="GT494" s="8"/>
      <c r="HA494" s="8"/>
      <c r="HB494" s="8"/>
      <c r="HC494" s="8"/>
      <c r="HD494" s="8"/>
      <c r="HE494" s="8"/>
      <c r="HF494" s="8"/>
      <c r="HM494" s="8"/>
      <c r="HN494" s="8"/>
      <c r="HO494" s="8"/>
      <c r="HP494" s="8"/>
      <c r="HQ494" s="8"/>
      <c r="HR494" s="8"/>
      <c r="HY494" s="8"/>
      <c r="HZ494" s="8"/>
      <c r="IA494" s="8"/>
      <c r="IB494" s="8"/>
      <c r="IC494" s="8"/>
      <c r="ID494" s="8"/>
    </row>
    <row r="495" spans="1:238" ht="12.75">
      <c r="A495" s="9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8"/>
      <c r="BF495" s="8"/>
      <c r="BM495" s="8"/>
      <c r="BN495" s="8"/>
      <c r="BO495" s="8"/>
      <c r="BP495" s="8"/>
      <c r="BQ495" s="8"/>
      <c r="BR495" s="8"/>
      <c r="BY495" s="8"/>
      <c r="BZ495" s="8"/>
      <c r="CA495" s="8"/>
      <c r="CB495" s="8"/>
      <c r="CC495" s="8"/>
      <c r="CD495" s="8"/>
      <c r="CK495" s="8"/>
      <c r="CL495" s="8"/>
      <c r="CM495" s="8"/>
      <c r="CN495" s="8"/>
      <c r="CO495" s="8"/>
      <c r="CP495" s="8"/>
      <c r="CW495" s="8"/>
      <c r="CX495" s="8"/>
      <c r="CY495" s="8"/>
      <c r="CZ495" s="8"/>
      <c r="DA495" s="8"/>
      <c r="DB495" s="8"/>
      <c r="DI495" s="8"/>
      <c r="DJ495" s="8"/>
      <c r="DK495" s="8"/>
      <c r="DL495" s="8"/>
      <c r="DM495" s="8"/>
      <c r="DN495" s="8"/>
      <c r="DU495" s="8"/>
      <c r="DV495" s="8"/>
      <c r="DW495" s="8"/>
      <c r="DX495" s="8"/>
      <c r="DY495" s="8"/>
      <c r="DZ495" s="8"/>
      <c r="EG495" s="8"/>
      <c r="EH495" s="8"/>
      <c r="EI495" s="8"/>
      <c r="EJ495" s="8"/>
      <c r="EK495" s="8"/>
      <c r="EL495" s="8"/>
      <c r="ES495" s="8"/>
      <c r="ET495" s="8"/>
      <c r="EU495" s="8"/>
      <c r="EV495" s="8"/>
      <c r="EW495" s="8"/>
      <c r="EX495" s="8"/>
      <c r="FE495" s="8"/>
      <c r="FF495" s="8"/>
      <c r="FG495" s="8"/>
      <c r="FH495" s="8"/>
      <c r="FI495" s="8"/>
      <c r="FJ495" s="8"/>
      <c r="FQ495" s="8"/>
      <c r="FR495" s="8"/>
      <c r="FS495" s="8"/>
      <c r="FT495" s="8"/>
      <c r="FU495" s="8"/>
      <c r="FV495" s="8"/>
      <c r="GC495" s="8"/>
      <c r="GD495" s="8"/>
      <c r="GE495" s="8"/>
      <c r="GF495" s="8"/>
      <c r="GG495" s="8"/>
      <c r="GH495" s="8"/>
      <c r="GO495" s="8"/>
      <c r="GP495" s="8"/>
      <c r="GQ495" s="8"/>
      <c r="GR495" s="8"/>
      <c r="GS495" s="8"/>
      <c r="GT495" s="8"/>
      <c r="HA495" s="8"/>
      <c r="HB495" s="8"/>
      <c r="HC495" s="8"/>
      <c r="HD495" s="8"/>
      <c r="HE495" s="8"/>
      <c r="HF495" s="8"/>
      <c r="HM495" s="8"/>
      <c r="HN495" s="8"/>
      <c r="HO495" s="8"/>
      <c r="HP495" s="8"/>
      <c r="HQ495" s="8"/>
      <c r="HR495" s="8"/>
      <c r="HY495" s="8"/>
      <c r="HZ495" s="8"/>
      <c r="IA495" s="8"/>
      <c r="IB495" s="8"/>
      <c r="IC495" s="8"/>
      <c r="ID495" s="8"/>
    </row>
    <row r="496" spans="1:238" ht="12.75">
      <c r="A496" s="9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8"/>
      <c r="BF496" s="8"/>
      <c r="BM496" s="8"/>
      <c r="BN496" s="8"/>
      <c r="BO496" s="8"/>
      <c r="BP496" s="8"/>
      <c r="BQ496" s="8"/>
      <c r="BR496" s="8"/>
      <c r="BY496" s="8"/>
      <c r="BZ496" s="8"/>
      <c r="CA496" s="8"/>
      <c r="CB496" s="8"/>
      <c r="CC496" s="8"/>
      <c r="CD496" s="8"/>
      <c r="CK496" s="8"/>
      <c r="CL496" s="8"/>
      <c r="CM496" s="8"/>
      <c r="CN496" s="8"/>
      <c r="CO496" s="8"/>
      <c r="CP496" s="8"/>
      <c r="CW496" s="8"/>
      <c r="CX496" s="8"/>
      <c r="CY496" s="8"/>
      <c r="CZ496" s="8"/>
      <c r="DA496" s="8"/>
      <c r="DB496" s="8"/>
      <c r="DI496" s="8"/>
      <c r="DJ496" s="8"/>
      <c r="DK496" s="8"/>
      <c r="DL496" s="8"/>
      <c r="DM496" s="8"/>
      <c r="DN496" s="8"/>
      <c r="DU496" s="8"/>
      <c r="DV496" s="8"/>
      <c r="DW496" s="8"/>
      <c r="DX496" s="8"/>
      <c r="DY496" s="8"/>
      <c r="DZ496" s="8"/>
      <c r="EG496" s="8"/>
      <c r="EH496" s="8"/>
      <c r="EI496" s="8"/>
      <c r="EJ496" s="8"/>
      <c r="EK496" s="8"/>
      <c r="EL496" s="8"/>
      <c r="ES496" s="8"/>
      <c r="ET496" s="8"/>
      <c r="EU496" s="8"/>
      <c r="EV496" s="8"/>
      <c r="EW496" s="8"/>
      <c r="EX496" s="8"/>
      <c r="FE496" s="8"/>
      <c r="FF496" s="8"/>
      <c r="FG496" s="8"/>
      <c r="FH496" s="8"/>
      <c r="FI496" s="8"/>
      <c r="FJ496" s="8"/>
      <c r="FQ496" s="8"/>
      <c r="FR496" s="8"/>
      <c r="FS496" s="8"/>
      <c r="FT496" s="8"/>
      <c r="FU496" s="8"/>
      <c r="FV496" s="8"/>
      <c r="GC496" s="8"/>
      <c r="GD496" s="8"/>
      <c r="GE496" s="8"/>
      <c r="GF496" s="8"/>
      <c r="GG496" s="8"/>
      <c r="GH496" s="8"/>
      <c r="GO496" s="8"/>
      <c r="GP496" s="8"/>
      <c r="GQ496" s="8"/>
      <c r="GR496" s="8"/>
      <c r="GS496" s="8"/>
      <c r="GT496" s="8"/>
      <c r="HA496" s="8"/>
      <c r="HB496" s="8"/>
      <c r="HC496" s="8"/>
      <c r="HD496" s="8"/>
      <c r="HE496" s="8"/>
      <c r="HF496" s="8"/>
      <c r="HM496" s="8"/>
      <c r="HN496" s="8"/>
      <c r="HO496" s="8"/>
      <c r="HP496" s="8"/>
      <c r="HQ496" s="8"/>
      <c r="HR496" s="8"/>
      <c r="HY496" s="8"/>
      <c r="HZ496" s="8"/>
      <c r="IA496" s="8"/>
      <c r="IB496" s="8"/>
      <c r="IC496" s="8"/>
      <c r="ID496" s="8"/>
    </row>
    <row r="497" spans="1:238" ht="12.75">
      <c r="A497" s="9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8"/>
      <c r="BF497" s="8"/>
      <c r="BM497" s="8"/>
      <c r="BN497" s="8"/>
      <c r="BO497" s="8"/>
      <c r="BP497" s="8"/>
      <c r="BQ497" s="8"/>
      <c r="BR497" s="8"/>
      <c r="BY497" s="8"/>
      <c r="BZ497" s="8"/>
      <c r="CA497" s="8"/>
      <c r="CB497" s="8"/>
      <c r="CC497" s="8"/>
      <c r="CD497" s="8"/>
      <c r="CK497" s="8"/>
      <c r="CL497" s="8"/>
      <c r="CM497" s="8"/>
      <c r="CN497" s="8"/>
      <c r="CO497" s="8"/>
      <c r="CP497" s="8"/>
      <c r="CW497" s="8"/>
      <c r="CX497" s="8"/>
      <c r="CY497" s="8"/>
      <c r="CZ497" s="8"/>
      <c r="DA497" s="8"/>
      <c r="DB497" s="8"/>
      <c r="DI497" s="8"/>
      <c r="DJ497" s="8"/>
      <c r="DK497" s="8"/>
      <c r="DL497" s="8"/>
      <c r="DM497" s="8"/>
      <c r="DN497" s="8"/>
      <c r="DU497" s="8"/>
      <c r="DV497" s="8"/>
      <c r="DW497" s="8"/>
      <c r="DX497" s="8"/>
      <c r="DY497" s="8"/>
      <c r="DZ497" s="8"/>
      <c r="EG497" s="8"/>
      <c r="EH497" s="8"/>
      <c r="EI497" s="8"/>
      <c r="EJ497" s="8"/>
      <c r="EK497" s="8"/>
      <c r="EL497" s="8"/>
      <c r="ES497" s="8"/>
      <c r="ET497" s="8"/>
      <c r="EU497" s="8"/>
      <c r="EV497" s="8"/>
      <c r="EW497" s="8"/>
      <c r="EX497" s="8"/>
      <c r="FE497" s="8"/>
      <c r="FF497" s="8"/>
      <c r="FG497" s="8"/>
      <c r="FH497" s="8"/>
      <c r="FI497" s="8"/>
      <c r="FJ497" s="8"/>
      <c r="FQ497" s="8"/>
      <c r="FR497" s="8"/>
      <c r="FS497" s="8"/>
      <c r="FT497" s="8"/>
      <c r="FU497" s="8"/>
      <c r="FV497" s="8"/>
      <c r="GC497" s="8"/>
      <c r="GD497" s="8"/>
      <c r="GE497" s="8"/>
      <c r="GF497" s="8"/>
      <c r="GG497" s="8"/>
      <c r="GH497" s="8"/>
      <c r="GO497" s="8"/>
      <c r="GP497" s="8"/>
      <c r="GQ497" s="8"/>
      <c r="GR497" s="8"/>
      <c r="GS497" s="8"/>
      <c r="GT497" s="8"/>
      <c r="HA497" s="8"/>
      <c r="HB497" s="8"/>
      <c r="HC497" s="8"/>
      <c r="HD497" s="8"/>
      <c r="HE497" s="8"/>
      <c r="HF497" s="8"/>
      <c r="HM497" s="8"/>
      <c r="HN497" s="8"/>
      <c r="HO497" s="8"/>
      <c r="HP497" s="8"/>
      <c r="HQ497" s="8"/>
      <c r="HR497" s="8"/>
      <c r="HY497" s="8"/>
      <c r="HZ497" s="8"/>
      <c r="IA497" s="8"/>
      <c r="IB497" s="8"/>
      <c r="IC497" s="8"/>
      <c r="ID497" s="8"/>
    </row>
    <row r="498" spans="1:238" ht="12.75">
      <c r="A498" s="9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8"/>
      <c r="BF498" s="8"/>
      <c r="BM498" s="8"/>
      <c r="BN498" s="8"/>
      <c r="BO498" s="8"/>
      <c r="BP498" s="8"/>
      <c r="BQ498" s="8"/>
      <c r="BR498" s="8"/>
      <c r="BY498" s="8"/>
      <c r="BZ498" s="8"/>
      <c r="CA498" s="8"/>
      <c r="CB498" s="8"/>
      <c r="CC498" s="8"/>
      <c r="CD498" s="8"/>
      <c r="CK498" s="8"/>
      <c r="CL498" s="8"/>
      <c r="CM498" s="8"/>
      <c r="CN498" s="8"/>
      <c r="CO498" s="8"/>
      <c r="CP498" s="8"/>
      <c r="CW498" s="8"/>
      <c r="CX498" s="8"/>
      <c r="CY498" s="8"/>
      <c r="CZ498" s="8"/>
      <c r="DA498" s="8"/>
      <c r="DB498" s="8"/>
      <c r="DI498" s="8"/>
      <c r="DJ498" s="8"/>
      <c r="DK498" s="8"/>
      <c r="DL498" s="8"/>
      <c r="DM498" s="8"/>
      <c r="DN498" s="8"/>
      <c r="DU498" s="8"/>
      <c r="DV498" s="8"/>
      <c r="DW498" s="8"/>
      <c r="DX498" s="8"/>
      <c r="DY498" s="8"/>
      <c r="DZ498" s="8"/>
      <c r="EG498" s="8"/>
      <c r="EH498" s="8"/>
      <c r="EI498" s="8"/>
      <c r="EJ498" s="8"/>
      <c r="EK498" s="8"/>
      <c r="EL498" s="8"/>
      <c r="ES498" s="8"/>
      <c r="ET498" s="8"/>
      <c r="EU498" s="8"/>
      <c r="EV498" s="8"/>
      <c r="EW498" s="8"/>
      <c r="EX498" s="8"/>
      <c r="FE498" s="8"/>
      <c r="FF498" s="8"/>
      <c r="FG498" s="8"/>
      <c r="FH498" s="8"/>
      <c r="FI498" s="8"/>
      <c r="FJ498" s="8"/>
      <c r="FQ498" s="8"/>
      <c r="FR498" s="8"/>
      <c r="FS498" s="8"/>
      <c r="FT498" s="8"/>
      <c r="FU498" s="8"/>
      <c r="FV498" s="8"/>
      <c r="GC498" s="8"/>
      <c r="GD498" s="8"/>
      <c r="GE498" s="8"/>
      <c r="GF498" s="8"/>
      <c r="GG498" s="8"/>
      <c r="GH498" s="8"/>
      <c r="GO498" s="8"/>
      <c r="GP498" s="8"/>
      <c r="GQ498" s="8"/>
      <c r="GR498" s="8"/>
      <c r="GS498" s="8"/>
      <c r="GT498" s="8"/>
      <c r="HA498" s="8"/>
      <c r="HB498" s="8"/>
      <c r="HC498" s="8"/>
      <c r="HD498" s="8"/>
      <c r="HE498" s="8"/>
      <c r="HF498" s="8"/>
      <c r="HM498" s="8"/>
      <c r="HN498" s="8"/>
      <c r="HO498" s="8"/>
      <c r="HP498" s="8"/>
      <c r="HQ498" s="8"/>
      <c r="HR498" s="8"/>
      <c r="HY498" s="8"/>
      <c r="HZ498" s="8"/>
      <c r="IA498" s="8"/>
      <c r="IB498" s="8"/>
      <c r="IC498" s="8"/>
      <c r="ID498" s="8"/>
    </row>
    <row r="499" spans="1:238" ht="12.75">
      <c r="A499" s="9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8"/>
      <c r="BF499" s="8"/>
      <c r="BM499" s="8"/>
      <c r="BN499" s="8"/>
      <c r="BO499" s="8"/>
      <c r="BP499" s="8"/>
      <c r="BQ499" s="8"/>
      <c r="BR499" s="8"/>
      <c r="BY499" s="8"/>
      <c r="BZ499" s="8"/>
      <c r="CA499" s="8"/>
      <c r="CB499" s="8"/>
      <c r="CC499" s="8"/>
      <c r="CD499" s="8"/>
      <c r="CK499" s="8"/>
      <c r="CL499" s="8"/>
      <c r="CM499" s="8"/>
      <c r="CN499" s="8"/>
      <c r="CO499" s="8"/>
      <c r="CP499" s="8"/>
      <c r="CW499" s="8"/>
      <c r="CX499" s="8"/>
      <c r="CY499" s="8"/>
      <c r="CZ499" s="8"/>
      <c r="DA499" s="8"/>
      <c r="DB499" s="8"/>
      <c r="DI499" s="8"/>
      <c r="DJ499" s="8"/>
      <c r="DK499" s="8"/>
      <c r="DL499" s="8"/>
      <c r="DM499" s="8"/>
      <c r="DN499" s="8"/>
      <c r="DU499" s="8"/>
      <c r="DV499" s="8"/>
      <c r="DW499" s="8"/>
      <c r="DX499" s="8"/>
      <c r="DY499" s="8"/>
      <c r="DZ499" s="8"/>
      <c r="EG499" s="8"/>
      <c r="EH499" s="8"/>
      <c r="EI499" s="8"/>
      <c r="EJ499" s="8"/>
      <c r="EK499" s="8"/>
      <c r="EL499" s="8"/>
      <c r="ES499" s="8"/>
      <c r="ET499" s="8"/>
      <c r="EU499" s="8"/>
      <c r="EV499" s="8"/>
      <c r="EW499" s="8"/>
      <c r="EX499" s="8"/>
      <c r="FE499" s="8"/>
      <c r="FF499" s="8"/>
      <c r="FG499" s="8"/>
      <c r="FH499" s="8"/>
      <c r="FI499" s="8"/>
      <c r="FJ499" s="8"/>
      <c r="FQ499" s="8"/>
      <c r="FR499" s="8"/>
      <c r="FS499" s="8"/>
      <c r="FT499" s="8"/>
      <c r="FU499" s="8"/>
      <c r="FV499" s="8"/>
      <c r="GC499" s="8"/>
      <c r="GD499" s="8"/>
      <c r="GE499" s="8"/>
      <c r="GF499" s="8"/>
      <c r="GG499" s="8"/>
      <c r="GH499" s="8"/>
      <c r="GO499" s="8"/>
      <c r="GP499" s="8"/>
      <c r="GQ499" s="8"/>
      <c r="GR499" s="8"/>
      <c r="GS499" s="8"/>
      <c r="GT499" s="8"/>
      <c r="HA499" s="8"/>
      <c r="HB499" s="8"/>
      <c r="HC499" s="8"/>
      <c r="HD499" s="8"/>
      <c r="HE499" s="8"/>
      <c r="HF499" s="8"/>
      <c r="HM499" s="8"/>
      <c r="HN499" s="8"/>
      <c r="HO499" s="8"/>
      <c r="HP499" s="8"/>
      <c r="HQ499" s="8"/>
      <c r="HR499" s="8"/>
      <c r="HY499" s="8"/>
      <c r="HZ499" s="8"/>
      <c r="IA499" s="8"/>
      <c r="IB499" s="8"/>
      <c r="IC499" s="8"/>
      <c r="ID499" s="8"/>
    </row>
    <row r="500" spans="1:238" ht="12.75">
      <c r="A500" s="9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8"/>
      <c r="BF500" s="8"/>
      <c r="BM500" s="8"/>
      <c r="BN500" s="8"/>
      <c r="BO500" s="8"/>
      <c r="BP500" s="8"/>
      <c r="BQ500" s="8"/>
      <c r="BR500" s="8"/>
      <c r="BY500" s="8"/>
      <c r="BZ500" s="8"/>
      <c r="CA500" s="8"/>
      <c r="CB500" s="8"/>
      <c r="CC500" s="8"/>
      <c r="CD500" s="8"/>
      <c r="CK500" s="8"/>
      <c r="CL500" s="8"/>
      <c r="CM500" s="8"/>
      <c r="CN500" s="8"/>
      <c r="CO500" s="8"/>
      <c r="CP500" s="8"/>
      <c r="CW500" s="8"/>
      <c r="CX500" s="8"/>
      <c r="CY500" s="8"/>
      <c r="CZ500" s="8"/>
      <c r="DA500" s="8"/>
      <c r="DB500" s="8"/>
      <c r="DI500" s="8"/>
      <c r="DJ500" s="8"/>
      <c r="DK500" s="8"/>
      <c r="DL500" s="8"/>
      <c r="DM500" s="8"/>
      <c r="DN500" s="8"/>
      <c r="DU500" s="8"/>
      <c r="DV500" s="8"/>
      <c r="DW500" s="8"/>
      <c r="DX500" s="8"/>
      <c r="DY500" s="8"/>
      <c r="DZ500" s="8"/>
      <c r="EG500" s="8"/>
      <c r="EH500" s="8"/>
      <c r="EI500" s="8"/>
      <c r="EJ500" s="8"/>
      <c r="EK500" s="8"/>
      <c r="EL500" s="8"/>
      <c r="ES500" s="8"/>
      <c r="ET500" s="8"/>
      <c r="EU500" s="8"/>
      <c r="EV500" s="8"/>
      <c r="EW500" s="8"/>
      <c r="EX500" s="8"/>
      <c r="FE500" s="8"/>
      <c r="FF500" s="8"/>
      <c r="FG500" s="8"/>
      <c r="FH500" s="8"/>
      <c r="FI500" s="8"/>
      <c r="FJ500" s="8"/>
      <c r="FQ500" s="8"/>
      <c r="FR500" s="8"/>
      <c r="FS500" s="8"/>
      <c r="FT500" s="8"/>
      <c r="FU500" s="8"/>
      <c r="FV500" s="8"/>
      <c r="GC500" s="8"/>
      <c r="GD500" s="8"/>
      <c r="GE500" s="8"/>
      <c r="GF500" s="8"/>
      <c r="GG500" s="8"/>
      <c r="GH500" s="8"/>
      <c r="GO500" s="8"/>
      <c r="GP500" s="8"/>
      <c r="GQ500" s="8"/>
      <c r="GR500" s="8"/>
      <c r="GS500" s="8"/>
      <c r="GT500" s="8"/>
      <c r="HA500" s="8"/>
      <c r="HB500" s="8"/>
      <c r="HC500" s="8"/>
      <c r="HD500" s="8"/>
      <c r="HE500" s="8"/>
      <c r="HF500" s="8"/>
      <c r="HM500" s="8"/>
      <c r="HN500" s="8"/>
      <c r="HO500" s="8"/>
      <c r="HP500" s="8"/>
      <c r="HQ500" s="8"/>
      <c r="HR500" s="8"/>
      <c r="HY500" s="8"/>
      <c r="HZ500" s="8"/>
      <c r="IA500" s="8"/>
      <c r="IB500" s="8"/>
      <c r="IC500" s="8"/>
      <c r="ID500" s="8"/>
    </row>
    <row r="501" spans="1:238" ht="12.75">
      <c r="A501" s="9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8"/>
      <c r="BF501" s="8"/>
      <c r="BM501" s="8"/>
      <c r="BN501" s="8"/>
      <c r="BO501" s="8"/>
      <c r="BP501" s="8"/>
      <c r="BQ501" s="8"/>
      <c r="BR501" s="8"/>
      <c r="BY501" s="8"/>
      <c r="BZ501" s="8"/>
      <c r="CA501" s="8"/>
      <c r="CB501" s="8"/>
      <c r="CC501" s="8"/>
      <c r="CD501" s="8"/>
      <c r="CK501" s="8"/>
      <c r="CL501" s="8"/>
      <c r="CM501" s="8"/>
      <c r="CN501" s="8"/>
      <c r="CO501" s="8"/>
      <c r="CP501" s="8"/>
      <c r="CW501" s="8"/>
      <c r="CX501" s="8"/>
      <c r="CY501" s="8"/>
      <c r="CZ501" s="8"/>
      <c r="DA501" s="8"/>
      <c r="DB501" s="8"/>
      <c r="DI501" s="8"/>
      <c r="DJ501" s="8"/>
      <c r="DK501" s="8"/>
      <c r="DL501" s="8"/>
      <c r="DM501" s="8"/>
      <c r="DN501" s="8"/>
      <c r="DU501" s="8"/>
      <c r="DV501" s="8"/>
      <c r="DW501" s="8"/>
      <c r="DX501" s="8"/>
      <c r="DY501" s="8"/>
      <c r="DZ501" s="8"/>
      <c r="EG501" s="8"/>
      <c r="EH501" s="8"/>
      <c r="EI501" s="8"/>
      <c r="EJ501" s="8"/>
      <c r="EK501" s="8"/>
      <c r="EL501" s="8"/>
      <c r="ES501" s="8"/>
      <c r="ET501" s="8"/>
      <c r="EU501" s="8"/>
      <c r="EV501" s="8"/>
      <c r="EW501" s="8"/>
      <c r="EX501" s="8"/>
      <c r="FE501" s="8"/>
      <c r="FF501" s="8"/>
      <c r="FG501" s="8"/>
      <c r="FH501" s="8"/>
      <c r="FI501" s="8"/>
      <c r="FJ501" s="8"/>
      <c r="FQ501" s="8"/>
      <c r="FR501" s="8"/>
      <c r="FS501" s="8"/>
      <c r="FT501" s="8"/>
      <c r="FU501" s="8"/>
      <c r="FV501" s="8"/>
      <c r="GC501" s="8"/>
      <c r="GD501" s="8"/>
      <c r="GE501" s="8"/>
      <c r="GF501" s="8"/>
      <c r="GG501" s="8"/>
      <c r="GH501" s="8"/>
      <c r="GO501" s="8"/>
      <c r="GP501" s="8"/>
      <c r="GQ501" s="8"/>
      <c r="GR501" s="8"/>
      <c r="GS501" s="8"/>
      <c r="GT501" s="8"/>
      <c r="HA501" s="8"/>
      <c r="HB501" s="8"/>
      <c r="HC501" s="8"/>
      <c r="HD501" s="8"/>
      <c r="HE501" s="8"/>
      <c r="HF501" s="8"/>
      <c r="HM501" s="8"/>
      <c r="HN501" s="8"/>
      <c r="HO501" s="8"/>
      <c r="HP501" s="8"/>
      <c r="HQ501" s="8"/>
      <c r="HR501" s="8"/>
      <c r="HY501" s="8"/>
      <c r="HZ501" s="8"/>
      <c r="IA501" s="8"/>
      <c r="IB501" s="8"/>
      <c r="IC501" s="8"/>
      <c r="ID501" s="8"/>
    </row>
    <row r="502" spans="1:238" ht="12.75">
      <c r="A502" s="9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8"/>
      <c r="BF502" s="8"/>
      <c r="BM502" s="8"/>
      <c r="BN502" s="8"/>
      <c r="BO502" s="8"/>
      <c r="BP502" s="8"/>
      <c r="BQ502" s="8"/>
      <c r="BR502" s="8"/>
      <c r="BY502" s="8"/>
      <c r="BZ502" s="8"/>
      <c r="CA502" s="8"/>
      <c r="CB502" s="8"/>
      <c r="CC502" s="8"/>
      <c r="CD502" s="8"/>
      <c r="CK502" s="8"/>
      <c r="CL502" s="8"/>
      <c r="CM502" s="8"/>
      <c r="CN502" s="8"/>
      <c r="CO502" s="8"/>
      <c r="CP502" s="8"/>
      <c r="CW502" s="8"/>
      <c r="CX502" s="8"/>
      <c r="CY502" s="8"/>
      <c r="CZ502" s="8"/>
      <c r="DA502" s="8"/>
      <c r="DB502" s="8"/>
      <c r="DI502" s="8"/>
      <c r="DJ502" s="8"/>
      <c r="DK502" s="8"/>
      <c r="DL502" s="8"/>
      <c r="DM502" s="8"/>
      <c r="DN502" s="8"/>
      <c r="DU502" s="8"/>
      <c r="DV502" s="8"/>
      <c r="DW502" s="8"/>
      <c r="DX502" s="8"/>
      <c r="DY502" s="8"/>
      <c r="DZ502" s="8"/>
      <c r="EG502" s="8"/>
      <c r="EH502" s="8"/>
      <c r="EI502" s="8"/>
      <c r="EJ502" s="8"/>
      <c r="EK502" s="8"/>
      <c r="EL502" s="8"/>
      <c r="ES502" s="8"/>
      <c r="ET502" s="8"/>
      <c r="EU502" s="8"/>
      <c r="EV502" s="8"/>
      <c r="EW502" s="8"/>
      <c r="EX502" s="8"/>
      <c r="FE502" s="8"/>
      <c r="FF502" s="8"/>
      <c r="FG502" s="8"/>
      <c r="FH502" s="8"/>
      <c r="FI502" s="8"/>
      <c r="FJ502" s="8"/>
      <c r="FQ502" s="8"/>
      <c r="FR502" s="8"/>
      <c r="FS502" s="8"/>
      <c r="FT502" s="8"/>
      <c r="FU502" s="8"/>
      <c r="FV502" s="8"/>
      <c r="GC502" s="8"/>
      <c r="GD502" s="8"/>
      <c r="GE502" s="8"/>
      <c r="GF502" s="8"/>
      <c r="GG502" s="8"/>
      <c r="GH502" s="8"/>
      <c r="GO502" s="8"/>
      <c r="GP502" s="8"/>
      <c r="GQ502" s="8"/>
      <c r="GR502" s="8"/>
      <c r="GS502" s="8"/>
      <c r="GT502" s="8"/>
      <c r="HA502" s="8"/>
      <c r="HB502" s="8"/>
      <c r="HC502" s="8"/>
      <c r="HD502" s="8"/>
      <c r="HE502" s="8"/>
      <c r="HF502" s="8"/>
      <c r="HM502" s="8"/>
      <c r="HN502" s="8"/>
      <c r="HO502" s="8"/>
      <c r="HP502" s="8"/>
      <c r="HQ502" s="8"/>
      <c r="HR502" s="8"/>
      <c r="HY502" s="8"/>
      <c r="HZ502" s="8"/>
      <c r="IA502" s="8"/>
      <c r="IB502" s="8"/>
      <c r="IC502" s="8"/>
      <c r="ID502" s="8"/>
    </row>
    <row r="503" spans="1:238" ht="12.75">
      <c r="A503" s="9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8"/>
      <c r="BF503" s="8"/>
      <c r="BM503" s="8"/>
      <c r="BN503" s="8"/>
      <c r="BO503" s="8"/>
      <c r="BP503" s="8"/>
      <c r="BQ503" s="8"/>
      <c r="BR503" s="8"/>
      <c r="BY503" s="8"/>
      <c r="BZ503" s="8"/>
      <c r="CA503" s="8"/>
      <c r="CB503" s="8"/>
      <c r="CC503" s="8"/>
      <c r="CD503" s="8"/>
      <c r="CK503" s="8"/>
      <c r="CL503" s="8"/>
      <c r="CM503" s="8"/>
      <c r="CN503" s="8"/>
      <c r="CO503" s="8"/>
      <c r="CP503" s="8"/>
      <c r="CW503" s="8"/>
      <c r="CX503" s="8"/>
      <c r="CY503" s="8"/>
      <c r="CZ503" s="8"/>
      <c r="DA503" s="8"/>
      <c r="DB503" s="8"/>
      <c r="DI503" s="8"/>
      <c r="DJ503" s="8"/>
      <c r="DK503" s="8"/>
      <c r="DL503" s="8"/>
      <c r="DM503" s="8"/>
      <c r="DN503" s="8"/>
      <c r="DU503" s="8"/>
      <c r="DV503" s="8"/>
      <c r="DW503" s="8"/>
      <c r="DX503" s="8"/>
      <c r="DY503" s="8"/>
      <c r="DZ503" s="8"/>
      <c r="EG503" s="8"/>
      <c r="EH503" s="8"/>
      <c r="EI503" s="8"/>
      <c r="EJ503" s="8"/>
      <c r="EK503" s="8"/>
      <c r="EL503" s="8"/>
      <c r="ES503" s="8"/>
      <c r="ET503" s="8"/>
      <c r="EU503" s="8"/>
      <c r="EV503" s="8"/>
      <c r="EW503" s="8"/>
      <c r="EX503" s="8"/>
      <c r="FE503" s="8"/>
      <c r="FF503" s="8"/>
      <c r="FG503" s="8"/>
      <c r="FH503" s="8"/>
      <c r="FI503" s="8"/>
      <c r="FJ503" s="8"/>
      <c r="FQ503" s="8"/>
      <c r="FR503" s="8"/>
      <c r="FS503" s="8"/>
      <c r="FT503" s="8"/>
      <c r="FU503" s="8"/>
      <c r="FV503" s="8"/>
      <c r="GC503" s="8"/>
      <c r="GD503" s="8"/>
      <c r="GE503" s="8"/>
      <c r="GF503" s="8"/>
      <c r="GG503" s="8"/>
      <c r="GH503" s="8"/>
      <c r="GO503" s="8"/>
      <c r="GP503" s="8"/>
      <c r="GQ503" s="8"/>
      <c r="GR503" s="8"/>
      <c r="GS503" s="8"/>
      <c r="GT503" s="8"/>
      <c r="HA503" s="8"/>
      <c r="HB503" s="8"/>
      <c r="HC503" s="8"/>
      <c r="HD503" s="8"/>
      <c r="HE503" s="8"/>
      <c r="HF503" s="8"/>
      <c r="HM503" s="8"/>
      <c r="HN503" s="8"/>
      <c r="HO503" s="8"/>
      <c r="HP503" s="8"/>
      <c r="HQ503" s="8"/>
      <c r="HR503" s="8"/>
      <c r="HY503" s="8"/>
      <c r="HZ503" s="8"/>
      <c r="IA503" s="8"/>
      <c r="IB503" s="8"/>
      <c r="IC503" s="8"/>
      <c r="ID503" s="8"/>
    </row>
    <row r="504" spans="1:238" ht="12.75">
      <c r="A504" s="9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8"/>
      <c r="BF504" s="8"/>
      <c r="BM504" s="8"/>
      <c r="BN504" s="8"/>
      <c r="BO504" s="8"/>
      <c r="BP504" s="8"/>
      <c r="BQ504" s="8"/>
      <c r="BR504" s="8"/>
      <c r="BY504" s="8"/>
      <c r="BZ504" s="8"/>
      <c r="CA504" s="8"/>
      <c r="CB504" s="8"/>
      <c r="CC504" s="8"/>
      <c r="CD504" s="8"/>
      <c r="CK504" s="8"/>
      <c r="CL504" s="8"/>
      <c r="CM504" s="8"/>
      <c r="CN504" s="8"/>
      <c r="CO504" s="8"/>
      <c r="CP504" s="8"/>
      <c r="CW504" s="8"/>
      <c r="CX504" s="8"/>
      <c r="CY504" s="8"/>
      <c r="CZ504" s="8"/>
      <c r="DA504" s="8"/>
      <c r="DB504" s="8"/>
      <c r="DI504" s="8"/>
      <c r="DJ504" s="8"/>
      <c r="DK504" s="8"/>
      <c r="DL504" s="8"/>
      <c r="DM504" s="8"/>
      <c r="DN504" s="8"/>
      <c r="DU504" s="8"/>
      <c r="DV504" s="8"/>
      <c r="DW504" s="8"/>
      <c r="DX504" s="8"/>
      <c r="DY504" s="8"/>
      <c r="DZ504" s="8"/>
      <c r="EG504" s="8"/>
      <c r="EH504" s="8"/>
      <c r="EI504" s="8"/>
      <c r="EJ504" s="8"/>
      <c r="EK504" s="8"/>
      <c r="EL504" s="8"/>
      <c r="ES504" s="8"/>
      <c r="ET504" s="8"/>
      <c r="EU504" s="8"/>
      <c r="EV504" s="8"/>
      <c r="EW504" s="8"/>
      <c r="EX504" s="8"/>
      <c r="FE504" s="8"/>
      <c r="FF504" s="8"/>
      <c r="FG504" s="8"/>
      <c r="FH504" s="8"/>
      <c r="FI504" s="8"/>
      <c r="FJ504" s="8"/>
      <c r="FQ504" s="8"/>
      <c r="FR504" s="8"/>
      <c r="FS504" s="8"/>
      <c r="FT504" s="8"/>
      <c r="FU504" s="8"/>
      <c r="FV504" s="8"/>
      <c r="GC504" s="8"/>
      <c r="GD504" s="8"/>
      <c r="GE504" s="8"/>
      <c r="GF504" s="8"/>
      <c r="GG504" s="8"/>
      <c r="GH504" s="8"/>
      <c r="GO504" s="8"/>
      <c r="GP504" s="8"/>
      <c r="GQ504" s="8"/>
      <c r="GR504" s="8"/>
      <c r="GS504" s="8"/>
      <c r="GT504" s="8"/>
      <c r="HA504" s="8"/>
      <c r="HB504" s="8"/>
      <c r="HC504" s="8"/>
      <c r="HD504" s="8"/>
      <c r="HE504" s="8"/>
      <c r="HF504" s="8"/>
      <c r="HM504" s="8"/>
      <c r="HN504" s="8"/>
      <c r="HO504" s="8"/>
      <c r="HP504" s="8"/>
      <c r="HQ504" s="8"/>
      <c r="HR504" s="8"/>
      <c r="HY504" s="8"/>
      <c r="HZ504" s="8"/>
      <c r="IA504" s="8"/>
      <c r="IB504" s="8"/>
      <c r="IC504" s="8"/>
      <c r="ID504" s="8"/>
    </row>
    <row r="505" spans="1:238" ht="12.75">
      <c r="A505" s="9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8"/>
      <c r="BF505" s="8"/>
      <c r="BM505" s="8"/>
      <c r="BN505" s="8"/>
      <c r="BO505" s="8"/>
      <c r="BP505" s="8"/>
      <c r="BQ505" s="8"/>
      <c r="BR505" s="8"/>
      <c r="BY505" s="8"/>
      <c r="BZ505" s="8"/>
      <c r="CA505" s="8"/>
      <c r="CB505" s="8"/>
      <c r="CC505" s="8"/>
      <c r="CD505" s="8"/>
      <c r="CK505" s="8"/>
      <c r="CL505" s="8"/>
      <c r="CM505" s="8"/>
      <c r="CN505" s="8"/>
      <c r="CO505" s="8"/>
      <c r="CP505" s="8"/>
      <c r="CW505" s="8"/>
      <c r="CX505" s="8"/>
      <c r="CY505" s="8"/>
      <c r="CZ505" s="8"/>
      <c r="DA505" s="8"/>
      <c r="DB505" s="8"/>
      <c r="DI505" s="8"/>
      <c r="DJ505" s="8"/>
      <c r="DK505" s="8"/>
      <c r="DL505" s="8"/>
      <c r="DM505" s="8"/>
      <c r="DN505" s="8"/>
      <c r="DU505" s="8"/>
      <c r="DV505" s="8"/>
      <c r="DW505" s="8"/>
      <c r="DX505" s="8"/>
      <c r="DY505" s="8"/>
      <c r="DZ505" s="8"/>
      <c r="EG505" s="8"/>
      <c r="EH505" s="8"/>
      <c r="EI505" s="8"/>
      <c r="EJ505" s="8"/>
      <c r="EK505" s="8"/>
      <c r="EL505" s="8"/>
      <c r="ES505" s="8"/>
      <c r="ET505" s="8"/>
      <c r="EU505" s="8"/>
      <c r="EV505" s="8"/>
      <c r="EW505" s="8"/>
      <c r="EX505" s="8"/>
      <c r="FE505" s="8"/>
      <c r="FF505" s="8"/>
      <c r="FG505" s="8"/>
      <c r="FH505" s="8"/>
      <c r="FI505" s="8"/>
      <c r="FJ505" s="8"/>
      <c r="FQ505" s="8"/>
      <c r="FR505" s="8"/>
      <c r="FS505" s="8"/>
      <c r="FT505" s="8"/>
      <c r="FU505" s="8"/>
      <c r="FV505" s="8"/>
      <c r="GC505" s="8"/>
      <c r="GD505" s="8"/>
      <c r="GE505" s="8"/>
      <c r="GF505" s="8"/>
      <c r="GG505" s="8"/>
      <c r="GH505" s="8"/>
      <c r="GO505" s="8"/>
      <c r="GP505" s="8"/>
      <c r="GQ505" s="8"/>
      <c r="GR505" s="8"/>
      <c r="GS505" s="8"/>
      <c r="GT505" s="8"/>
      <c r="HA505" s="8"/>
      <c r="HB505" s="8"/>
      <c r="HC505" s="8"/>
      <c r="HD505" s="8"/>
      <c r="HE505" s="8"/>
      <c r="HF505" s="8"/>
      <c r="HM505" s="8"/>
      <c r="HN505" s="8"/>
      <c r="HO505" s="8"/>
      <c r="HP505" s="8"/>
      <c r="HQ505" s="8"/>
      <c r="HR505" s="8"/>
      <c r="HY505" s="8"/>
      <c r="HZ505" s="8"/>
      <c r="IA505" s="8"/>
      <c r="IB505" s="8"/>
      <c r="IC505" s="8"/>
      <c r="ID505" s="8"/>
    </row>
    <row r="506" spans="1:238" ht="12.75">
      <c r="A506" s="9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8"/>
      <c r="BF506" s="8"/>
      <c r="BM506" s="8"/>
      <c r="BN506" s="8"/>
      <c r="BO506" s="8"/>
      <c r="BP506" s="8"/>
      <c r="BQ506" s="8"/>
      <c r="BR506" s="8"/>
      <c r="BY506" s="8"/>
      <c r="BZ506" s="8"/>
      <c r="CA506" s="8"/>
      <c r="CB506" s="8"/>
      <c r="CC506" s="8"/>
      <c r="CD506" s="8"/>
      <c r="CK506" s="8"/>
      <c r="CL506" s="8"/>
      <c r="CM506" s="8"/>
      <c r="CN506" s="8"/>
      <c r="CO506" s="8"/>
      <c r="CP506" s="8"/>
      <c r="CW506" s="8"/>
      <c r="CX506" s="8"/>
      <c r="CY506" s="8"/>
      <c r="CZ506" s="8"/>
      <c r="DA506" s="8"/>
      <c r="DB506" s="8"/>
      <c r="DI506" s="8"/>
      <c r="DJ506" s="8"/>
      <c r="DK506" s="8"/>
      <c r="DL506" s="8"/>
      <c r="DM506" s="8"/>
      <c r="DN506" s="8"/>
      <c r="DU506" s="8"/>
      <c r="DV506" s="8"/>
      <c r="DW506" s="8"/>
      <c r="DX506" s="8"/>
      <c r="DY506" s="8"/>
      <c r="DZ506" s="8"/>
      <c r="EG506" s="8"/>
      <c r="EH506" s="8"/>
      <c r="EI506" s="8"/>
      <c r="EJ506" s="8"/>
      <c r="EK506" s="8"/>
      <c r="EL506" s="8"/>
      <c r="ES506" s="8"/>
      <c r="ET506" s="8"/>
      <c r="EU506" s="8"/>
      <c r="EV506" s="8"/>
      <c r="EW506" s="8"/>
      <c r="EX506" s="8"/>
      <c r="FE506" s="8"/>
      <c r="FF506" s="8"/>
      <c r="FG506" s="8"/>
      <c r="FH506" s="8"/>
      <c r="FI506" s="8"/>
      <c r="FJ506" s="8"/>
      <c r="FQ506" s="8"/>
      <c r="FR506" s="8"/>
      <c r="FS506" s="8"/>
      <c r="FT506" s="8"/>
      <c r="FU506" s="8"/>
      <c r="FV506" s="8"/>
      <c r="GC506" s="8"/>
      <c r="GD506" s="8"/>
      <c r="GE506" s="8"/>
      <c r="GF506" s="8"/>
      <c r="GG506" s="8"/>
      <c r="GH506" s="8"/>
      <c r="GO506" s="8"/>
      <c r="GP506" s="8"/>
      <c r="GQ506" s="8"/>
      <c r="GR506" s="8"/>
      <c r="GS506" s="8"/>
      <c r="GT506" s="8"/>
      <c r="HA506" s="8"/>
      <c r="HB506" s="8"/>
      <c r="HC506" s="8"/>
      <c r="HD506" s="8"/>
      <c r="HE506" s="8"/>
      <c r="HF506" s="8"/>
      <c r="HM506" s="8"/>
      <c r="HN506" s="8"/>
      <c r="HO506" s="8"/>
      <c r="HP506" s="8"/>
      <c r="HQ506" s="8"/>
      <c r="HR506" s="8"/>
      <c r="HY506" s="8"/>
      <c r="HZ506" s="8"/>
      <c r="IA506" s="8"/>
      <c r="IB506" s="8"/>
      <c r="IC506" s="8"/>
      <c r="ID506" s="8"/>
    </row>
    <row r="507" spans="1:238" ht="12.75">
      <c r="A507" s="9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8"/>
      <c r="BF507" s="8"/>
      <c r="BM507" s="8"/>
      <c r="BN507" s="8"/>
      <c r="BO507" s="8"/>
      <c r="BP507" s="8"/>
      <c r="BQ507" s="8"/>
      <c r="BR507" s="8"/>
      <c r="BY507" s="8"/>
      <c r="BZ507" s="8"/>
      <c r="CA507" s="8"/>
      <c r="CB507" s="8"/>
      <c r="CC507" s="8"/>
      <c r="CD507" s="8"/>
      <c r="CK507" s="8"/>
      <c r="CL507" s="8"/>
      <c r="CM507" s="8"/>
      <c r="CN507" s="8"/>
      <c r="CO507" s="8"/>
      <c r="CP507" s="8"/>
      <c r="CW507" s="8"/>
      <c r="CX507" s="8"/>
      <c r="CY507" s="8"/>
      <c r="CZ507" s="8"/>
      <c r="DA507" s="8"/>
      <c r="DB507" s="8"/>
      <c r="DI507" s="8"/>
      <c r="DJ507" s="8"/>
      <c r="DK507" s="8"/>
      <c r="DL507" s="8"/>
      <c r="DM507" s="8"/>
      <c r="DN507" s="8"/>
      <c r="DU507" s="8"/>
      <c r="DV507" s="8"/>
      <c r="DW507" s="8"/>
      <c r="DX507" s="8"/>
      <c r="DY507" s="8"/>
      <c r="DZ507" s="8"/>
      <c r="EG507" s="8"/>
      <c r="EH507" s="8"/>
      <c r="EI507" s="8"/>
      <c r="EJ507" s="8"/>
      <c r="EK507" s="8"/>
      <c r="EL507" s="8"/>
      <c r="ES507" s="8"/>
      <c r="ET507" s="8"/>
      <c r="EU507" s="8"/>
      <c r="EV507" s="8"/>
      <c r="EW507" s="8"/>
      <c r="EX507" s="8"/>
      <c r="FE507" s="8"/>
      <c r="FF507" s="8"/>
      <c r="FG507" s="8"/>
      <c r="FH507" s="8"/>
      <c r="FI507" s="8"/>
      <c r="FJ507" s="8"/>
      <c r="FQ507" s="8"/>
      <c r="FR507" s="8"/>
      <c r="FS507" s="8"/>
      <c r="FT507" s="8"/>
      <c r="FU507" s="8"/>
      <c r="FV507" s="8"/>
      <c r="GC507" s="8"/>
      <c r="GD507" s="8"/>
      <c r="GE507" s="8"/>
      <c r="GF507" s="8"/>
      <c r="GG507" s="8"/>
      <c r="GH507" s="8"/>
      <c r="GO507" s="8"/>
      <c r="GP507" s="8"/>
      <c r="GQ507" s="8"/>
      <c r="GR507" s="8"/>
      <c r="GS507" s="8"/>
      <c r="GT507" s="8"/>
      <c r="HA507" s="8"/>
      <c r="HB507" s="8"/>
      <c r="HC507" s="8"/>
      <c r="HD507" s="8"/>
      <c r="HE507" s="8"/>
      <c r="HF507" s="8"/>
      <c r="HM507" s="8"/>
      <c r="HN507" s="8"/>
      <c r="HO507" s="8"/>
      <c r="HP507" s="8"/>
      <c r="HQ507" s="8"/>
      <c r="HR507" s="8"/>
      <c r="HY507" s="8"/>
      <c r="HZ507" s="8"/>
      <c r="IA507" s="8"/>
      <c r="IB507" s="8"/>
      <c r="IC507" s="8"/>
      <c r="ID507" s="8"/>
    </row>
    <row r="508" spans="1:238" ht="12.75">
      <c r="A508" s="9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8"/>
      <c r="BF508" s="8"/>
      <c r="BM508" s="8"/>
      <c r="BN508" s="8"/>
      <c r="BO508" s="8"/>
      <c r="BP508" s="8"/>
      <c r="BQ508" s="8"/>
      <c r="BR508" s="8"/>
      <c r="BY508" s="8"/>
      <c r="BZ508" s="8"/>
      <c r="CA508" s="8"/>
      <c r="CB508" s="8"/>
      <c r="CC508" s="8"/>
      <c r="CD508" s="8"/>
      <c r="CK508" s="8"/>
      <c r="CL508" s="8"/>
      <c r="CM508" s="8"/>
      <c r="CN508" s="8"/>
      <c r="CO508" s="8"/>
      <c r="CP508" s="8"/>
      <c r="CW508" s="8"/>
      <c r="CX508" s="8"/>
      <c r="CY508" s="8"/>
      <c r="CZ508" s="8"/>
      <c r="DA508" s="8"/>
      <c r="DB508" s="8"/>
      <c r="DI508" s="8"/>
      <c r="DJ508" s="8"/>
      <c r="DK508" s="8"/>
      <c r="DL508" s="8"/>
      <c r="DM508" s="8"/>
      <c r="DN508" s="8"/>
      <c r="DU508" s="8"/>
      <c r="DV508" s="8"/>
      <c r="DW508" s="8"/>
      <c r="DX508" s="8"/>
      <c r="DY508" s="8"/>
      <c r="DZ508" s="8"/>
      <c r="EG508" s="8"/>
      <c r="EH508" s="8"/>
      <c r="EI508" s="8"/>
      <c r="EJ508" s="8"/>
      <c r="EK508" s="8"/>
      <c r="EL508" s="8"/>
      <c r="ES508" s="8"/>
      <c r="ET508" s="8"/>
      <c r="EU508" s="8"/>
      <c r="EV508" s="8"/>
      <c r="EW508" s="8"/>
      <c r="EX508" s="8"/>
      <c r="FE508" s="8"/>
      <c r="FF508" s="8"/>
      <c r="FG508" s="8"/>
      <c r="FH508" s="8"/>
      <c r="FI508" s="8"/>
      <c r="FJ508" s="8"/>
      <c r="FQ508" s="8"/>
      <c r="FR508" s="8"/>
      <c r="FS508" s="8"/>
      <c r="FT508" s="8"/>
      <c r="FU508" s="8"/>
      <c r="FV508" s="8"/>
      <c r="GC508" s="8"/>
      <c r="GD508" s="8"/>
      <c r="GE508" s="8"/>
      <c r="GF508" s="8"/>
      <c r="GG508" s="8"/>
      <c r="GH508" s="8"/>
      <c r="GO508" s="8"/>
      <c r="GP508" s="8"/>
      <c r="GQ508" s="8"/>
      <c r="GR508" s="8"/>
      <c r="GS508" s="8"/>
      <c r="GT508" s="8"/>
      <c r="HA508" s="8"/>
      <c r="HB508" s="8"/>
      <c r="HC508" s="8"/>
      <c r="HD508" s="8"/>
      <c r="HE508" s="8"/>
      <c r="HF508" s="8"/>
      <c r="HM508" s="8"/>
      <c r="HN508" s="8"/>
      <c r="HO508" s="8"/>
      <c r="HP508" s="8"/>
      <c r="HQ508" s="8"/>
      <c r="HR508" s="8"/>
      <c r="HY508" s="8"/>
      <c r="HZ508" s="8"/>
      <c r="IA508" s="8"/>
      <c r="IB508" s="8"/>
      <c r="IC508" s="8"/>
      <c r="ID508" s="8"/>
    </row>
    <row r="509" spans="1:238" ht="12.75">
      <c r="A509" s="9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8"/>
      <c r="BF509" s="8"/>
      <c r="BM509" s="8"/>
      <c r="BN509" s="8"/>
      <c r="BO509" s="8"/>
      <c r="BP509" s="8"/>
      <c r="BQ509" s="8"/>
      <c r="BR509" s="8"/>
      <c r="BY509" s="8"/>
      <c r="BZ509" s="8"/>
      <c r="CA509" s="8"/>
      <c r="CB509" s="8"/>
      <c r="CC509" s="8"/>
      <c r="CD509" s="8"/>
      <c r="CK509" s="8"/>
      <c r="CL509" s="8"/>
      <c r="CM509" s="8"/>
      <c r="CN509" s="8"/>
      <c r="CO509" s="8"/>
      <c r="CP509" s="8"/>
      <c r="CW509" s="8"/>
      <c r="CX509" s="8"/>
      <c r="CY509" s="8"/>
      <c r="CZ509" s="8"/>
      <c r="DA509" s="8"/>
      <c r="DB509" s="8"/>
      <c r="DI509" s="8"/>
      <c r="DJ509" s="8"/>
      <c r="DK509" s="8"/>
      <c r="DL509" s="8"/>
      <c r="DM509" s="8"/>
      <c r="DN509" s="8"/>
      <c r="DU509" s="8"/>
      <c r="DV509" s="8"/>
      <c r="DW509" s="8"/>
      <c r="DX509" s="8"/>
      <c r="DY509" s="8"/>
      <c r="DZ509" s="8"/>
      <c r="EG509" s="8"/>
      <c r="EH509" s="8"/>
      <c r="EI509" s="8"/>
      <c r="EJ509" s="8"/>
      <c r="EK509" s="8"/>
      <c r="EL509" s="8"/>
      <c r="ES509" s="8"/>
      <c r="ET509" s="8"/>
      <c r="EU509" s="8"/>
      <c r="EV509" s="8"/>
      <c r="EW509" s="8"/>
      <c r="EX509" s="8"/>
      <c r="FE509" s="8"/>
      <c r="FF509" s="8"/>
      <c r="FG509" s="8"/>
      <c r="FH509" s="8"/>
      <c r="FI509" s="8"/>
      <c r="FJ509" s="8"/>
      <c r="FQ509" s="8"/>
      <c r="FR509" s="8"/>
      <c r="FS509" s="8"/>
      <c r="FT509" s="8"/>
      <c r="FU509" s="8"/>
      <c r="FV509" s="8"/>
      <c r="GC509" s="8"/>
      <c r="GD509" s="8"/>
      <c r="GE509" s="8"/>
      <c r="GF509" s="8"/>
      <c r="GG509" s="8"/>
      <c r="GH509" s="8"/>
      <c r="GO509" s="8"/>
      <c r="GP509" s="8"/>
      <c r="GQ509" s="8"/>
      <c r="GR509" s="8"/>
      <c r="GS509" s="8"/>
      <c r="GT509" s="8"/>
      <c r="HA509" s="8"/>
      <c r="HB509" s="8"/>
      <c r="HC509" s="8"/>
      <c r="HD509" s="8"/>
      <c r="HE509" s="8"/>
      <c r="HF509" s="8"/>
      <c r="HM509" s="8"/>
      <c r="HN509" s="8"/>
      <c r="HO509" s="8"/>
      <c r="HP509" s="8"/>
      <c r="HQ509" s="8"/>
      <c r="HR509" s="8"/>
      <c r="HY509" s="8"/>
      <c r="HZ509" s="8"/>
      <c r="IA509" s="8"/>
      <c r="IB509" s="8"/>
      <c r="IC509" s="8"/>
      <c r="ID509" s="8"/>
    </row>
    <row r="510" spans="1:238" ht="12.75">
      <c r="A510" s="9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8"/>
      <c r="BF510" s="8"/>
      <c r="BM510" s="8"/>
      <c r="BN510" s="8"/>
      <c r="BO510" s="8"/>
      <c r="BP510" s="8"/>
      <c r="BQ510" s="8"/>
      <c r="BR510" s="8"/>
      <c r="BY510" s="8"/>
      <c r="BZ510" s="8"/>
      <c r="CA510" s="8"/>
      <c r="CB510" s="8"/>
      <c r="CC510" s="8"/>
      <c r="CD510" s="8"/>
      <c r="CK510" s="8"/>
      <c r="CL510" s="8"/>
      <c r="CM510" s="8"/>
      <c r="CN510" s="8"/>
      <c r="CO510" s="8"/>
      <c r="CP510" s="8"/>
      <c r="CW510" s="8"/>
      <c r="CX510" s="8"/>
      <c r="CY510" s="8"/>
      <c r="CZ510" s="8"/>
      <c r="DA510" s="8"/>
      <c r="DB510" s="8"/>
      <c r="DI510" s="8"/>
      <c r="DJ510" s="8"/>
      <c r="DK510" s="8"/>
      <c r="DL510" s="8"/>
      <c r="DM510" s="8"/>
      <c r="DN510" s="8"/>
      <c r="DU510" s="8"/>
      <c r="DV510" s="8"/>
      <c r="DW510" s="8"/>
      <c r="DX510" s="8"/>
      <c r="DY510" s="8"/>
      <c r="DZ510" s="8"/>
      <c r="EG510" s="8"/>
      <c r="EH510" s="8"/>
      <c r="EI510" s="8"/>
      <c r="EJ510" s="8"/>
      <c r="EK510" s="8"/>
      <c r="EL510" s="8"/>
      <c r="ES510" s="8"/>
      <c r="ET510" s="8"/>
      <c r="EU510" s="8"/>
      <c r="EV510" s="8"/>
      <c r="EW510" s="8"/>
      <c r="EX510" s="8"/>
      <c r="FE510" s="8"/>
      <c r="FF510" s="8"/>
      <c r="FG510" s="8"/>
      <c r="FH510" s="8"/>
      <c r="FI510" s="8"/>
      <c r="FJ510" s="8"/>
      <c r="FQ510" s="8"/>
      <c r="FR510" s="8"/>
      <c r="FS510" s="8"/>
      <c r="FT510" s="8"/>
      <c r="FU510" s="8"/>
      <c r="FV510" s="8"/>
      <c r="GC510" s="8"/>
      <c r="GD510" s="8"/>
      <c r="GE510" s="8"/>
      <c r="GF510" s="8"/>
      <c r="GG510" s="8"/>
      <c r="GH510" s="8"/>
      <c r="GO510" s="8"/>
      <c r="GP510" s="8"/>
      <c r="GQ510" s="8"/>
      <c r="GR510" s="8"/>
      <c r="GS510" s="8"/>
      <c r="GT510" s="8"/>
      <c r="HA510" s="8"/>
      <c r="HB510" s="8"/>
      <c r="HC510" s="8"/>
      <c r="HD510" s="8"/>
      <c r="HE510" s="8"/>
      <c r="HF510" s="8"/>
      <c r="HM510" s="8"/>
      <c r="HN510" s="8"/>
      <c r="HO510" s="8"/>
      <c r="HP510" s="8"/>
      <c r="HQ510" s="8"/>
      <c r="HR510" s="8"/>
      <c r="HY510" s="8"/>
      <c r="HZ510" s="8"/>
      <c r="IA510" s="8"/>
      <c r="IB510" s="8"/>
      <c r="IC510" s="8"/>
      <c r="ID510" s="8"/>
    </row>
    <row r="511" spans="1:238" ht="12.75">
      <c r="A511" s="9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8"/>
      <c r="BF511" s="8"/>
      <c r="BM511" s="8"/>
      <c r="BN511" s="8"/>
      <c r="BO511" s="8"/>
      <c r="BP511" s="8"/>
      <c r="BQ511" s="8"/>
      <c r="BR511" s="8"/>
      <c r="BY511" s="8"/>
      <c r="BZ511" s="8"/>
      <c r="CA511" s="8"/>
      <c r="CB511" s="8"/>
      <c r="CC511" s="8"/>
      <c r="CD511" s="8"/>
      <c r="CK511" s="8"/>
      <c r="CL511" s="8"/>
      <c r="CM511" s="8"/>
      <c r="CN511" s="8"/>
      <c r="CO511" s="8"/>
      <c r="CP511" s="8"/>
      <c r="CW511" s="8"/>
      <c r="CX511" s="8"/>
      <c r="CY511" s="8"/>
      <c r="CZ511" s="8"/>
      <c r="DA511" s="8"/>
      <c r="DB511" s="8"/>
      <c r="DI511" s="8"/>
      <c r="DJ511" s="8"/>
      <c r="DK511" s="8"/>
      <c r="DL511" s="8"/>
      <c r="DM511" s="8"/>
      <c r="DN511" s="8"/>
      <c r="DU511" s="8"/>
      <c r="DV511" s="8"/>
      <c r="DW511" s="8"/>
      <c r="DX511" s="8"/>
      <c r="DY511" s="8"/>
      <c r="DZ511" s="8"/>
      <c r="EG511" s="8"/>
      <c r="EH511" s="8"/>
      <c r="EI511" s="8"/>
      <c r="EJ511" s="8"/>
      <c r="EK511" s="8"/>
      <c r="EL511" s="8"/>
      <c r="ES511" s="8"/>
      <c r="ET511" s="8"/>
      <c r="EU511" s="8"/>
      <c r="EV511" s="8"/>
      <c r="EW511" s="8"/>
      <c r="EX511" s="8"/>
      <c r="FE511" s="8"/>
      <c r="FF511" s="8"/>
      <c r="FG511" s="8"/>
      <c r="FH511" s="8"/>
      <c r="FI511" s="8"/>
      <c r="FJ511" s="8"/>
      <c r="FQ511" s="8"/>
      <c r="FR511" s="8"/>
      <c r="FS511" s="8"/>
      <c r="FT511" s="8"/>
      <c r="FU511" s="8"/>
      <c r="FV511" s="8"/>
      <c r="GC511" s="8"/>
      <c r="GD511" s="8"/>
      <c r="GE511" s="8"/>
      <c r="GF511" s="8"/>
      <c r="GG511" s="8"/>
      <c r="GH511" s="8"/>
      <c r="GO511" s="8"/>
      <c r="GP511" s="8"/>
      <c r="GQ511" s="8"/>
      <c r="GR511" s="8"/>
      <c r="GS511" s="8"/>
      <c r="GT511" s="8"/>
      <c r="HA511" s="8"/>
      <c r="HB511" s="8"/>
      <c r="HC511" s="8"/>
      <c r="HD511" s="8"/>
      <c r="HE511" s="8"/>
      <c r="HF511" s="8"/>
      <c r="HM511" s="8"/>
      <c r="HN511" s="8"/>
      <c r="HO511" s="8"/>
      <c r="HP511" s="8"/>
      <c r="HQ511" s="8"/>
      <c r="HR511" s="8"/>
      <c r="HY511" s="8"/>
      <c r="HZ511" s="8"/>
      <c r="IA511" s="8"/>
      <c r="IB511" s="8"/>
      <c r="IC511" s="8"/>
      <c r="ID511" s="8"/>
    </row>
    <row r="512" spans="1:238" ht="12.75">
      <c r="A512" s="9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8"/>
      <c r="BF512" s="8"/>
      <c r="BM512" s="8"/>
      <c r="BN512" s="8"/>
      <c r="BO512" s="8"/>
      <c r="BP512" s="8"/>
      <c r="BQ512" s="8"/>
      <c r="BR512" s="8"/>
      <c r="BY512" s="8"/>
      <c r="BZ512" s="8"/>
      <c r="CA512" s="8"/>
      <c r="CB512" s="8"/>
      <c r="CC512" s="8"/>
      <c r="CD512" s="8"/>
      <c r="CK512" s="8"/>
      <c r="CL512" s="8"/>
      <c r="CM512" s="8"/>
      <c r="CN512" s="8"/>
      <c r="CO512" s="8"/>
      <c r="CP512" s="8"/>
      <c r="CW512" s="8"/>
      <c r="CX512" s="8"/>
      <c r="CY512" s="8"/>
      <c r="CZ512" s="8"/>
      <c r="DA512" s="8"/>
      <c r="DB512" s="8"/>
      <c r="DI512" s="8"/>
      <c r="DJ512" s="8"/>
      <c r="DK512" s="8"/>
      <c r="DL512" s="8"/>
      <c r="DM512" s="8"/>
      <c r="DN512" s="8"/>
      <c r="DU512" s="8"/>
      <c r="DV512" s="8"/>
      <c r="DW512" s="8"/>
      <c r="DX512" s="8"/>
      <c r="DY512" s="8"/>
      <c r="DZ512" s="8"/>
      <c r="EG512" s="8"/>
      <c r="EH512" s="8"/>
      <c r="EI512" s="8"/>
      <c r="EJ512" s="8"/>
      <c r="EK512" s="8"/>
      <c r="EL512" s="8"/>
      <c r="ES512" s="8"/>
      <c r="ET512" s="8"/>
      <c r="EU512" s="8"/>
      <c r="EV512" s="8"/>
      <c r="EW512" s="8"/>
      <c r="EX512" s="8"/>
      <c r="FE512" s="8"/>
      <c r="FF512" s="8"/>
      <c r="FG512" s="8"/>
      <c r="FH512" s="8"/>
      <c r="FI512" s="8"/>
      <c r="FJ512" s="8"/>
      <c r="FQ512" s="8"/>
      <c r="FR512" s="8"/>
      <c r="FS512" s="8"/>
      <c r="FT512" s="8"/>
      <c r="FU512" s="8"/>
      <c r="FV512" s="8"/>
      <c r="GC512" s="8"/>
      <c r="GD512" s="8"/>
      <c r="GE512" s="8"/>
      <c r="GF512" s="8"/>
      <c r="GG512" s="8"/>
      <c r="GH512" s="8"/>
      <c r="GO512" s="8"/>
      <c r="GP512" s="8"/>
      <c r="GQ512" s="8"/>
      <c r="GR512" s="8"/>
      <c r="GS512" s="8"/>
      <c r="GT512" s="8"/>
      <c r="HA512" s="8"/>
      <c r="HB512" s="8"/>
      <c r="HC512" s="8"/>
      <c r="HD512" s="8"/>
      <c r="HE512" s="8"/>
      <c r="HF512" s="8"/>
      <c r="HM512" s="8"/>
      <c r="HN512" s="8"/>
      <c r="HO512" s="8"/>
      <c r="HP512" s="8"/>
      <c r="HQ512" s="8"/>
      <c r="HR512" s="8"/>
      <c r="HY512" s="8"/>
      <c r="HZ512" s="8"/>
      <c r="IA512" s="8"/>
      <c r="IB512" s="8"/>
      <c r="IC512" s="8"/>
      <c r="ID512" s="8"/>
    </row>
    <row r="513" spans="1:238" ht="12.75">
      <c r="A513" s="9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8"/>
      <c r="BF513" s="8"/>
      <c r="BM513" s="8"/>
      <c r="BN513" s="8"/>
      <c r="BO513" s="8"/>
      <c r="BP513" s="8"/>
      <c r="BQ513" s="8"/>
      <c r="BR513" s="8"/>
      <c r="BY513" s="8"/>
      <c r="BZ513" s="8"/>
      <c r="CA513" s="8"/>
      <c r="CB513" s="8"/>
      <c r="CC513" s="8"/>
      <c r="CD513" s="8"/>
      <c r="CK513" s="8"/>
      <c r="CL513" s="8"/>
      <c r="CM513" s="8"/>
      <c r="CN513" s="8"/>
      <c r="CO513" s="8"/>
      <c r="CP513" s="8"/>
      <c r="CW513" s="8"/>
      <c r="CX513" s="8"/>
      <c r="CY513" s="8"/>
      <c r="CZ513" s="8"/>
      <c r="DA513" s="8"/>
      <c r="DB513" s="8"/>
      <c r="DI513" s="8"/>
      <c r="DJ513" s="8"/>
      <c r="DK513" s="8"/>
      <c r="DL513" s="8"/>
      <c r="DM513" s="8"/>
      <c r="DN513" s="8"/>
      <c r="DU513" s="8"/>
      <c r="DV513" s="8"/>
      <c r="DW513" s="8"/>
      <c r="DX513" s="8"/>
      <c r="DY513" s="8"/>
      <c r="DZ513" s="8"/>
      <c r="EG513" s="8"/>
      <c r="EH513" s="8"/>
      <c r="EI513" s="8"/>
      <c r="EJ513" s="8"/>
      <c r="EK513" s="8"/>
      <c r="EL513" s="8"/>
      <c r="ES513" s="8"/>
      <c r="ET513" s="8"/>
      <c r="EU513" s="8"/>
      <c r="EV513" s="8"/>
      <c r="EW513" s="8"/>
      <c r="EX513" s="8"/>
      <c r="FE513" s="8"/>
      <c r="FF513" s="8"/>
      <c r="FG513" s="8"/>
      <c r="FH513" s="8"/>
      <c r="FI513" s="8"/>
      <c r="FJ513" s="8"/>
      <c r="FQ513" s="8"/>
      <c r="FR513" s="8"/>
      <c r="FS513" s="8"/>
      <c r="FT513" s="8"/>
      <c r="FU513" s="8"/>
      <c r="FV513" s="8"/>
      <c r="GC513" s="8"/>
      <c r="GD513" s="8"/>
      <c r="GE513" s="8"/>
      <c r="GF513" s="8"/>
      <c r="GG513" s="8"/>
      <c r="GH513" s="8"/>
      <c r="GO513" s="8"/>
      <c r="GP513" s="8"/>
      <c r="GQ513" s="8"/>
      <c r="GR513" s="8"/>
      <c r="GS513" s="8"/>
      <c r="GT513" s="8"/>
      <c r="HA513" s="8"/>
      <c r="HB513" s="8"/>
      <c r="HC513" s="8"/>
      <c r="HD513" s="8"/>
      <c r="HE513" s="8"/>
      <c r="HF513" s="8"/>
      <c r="HM513" s="8"/>
      <c r="HN513" s="8"/>
      <c r="HO513" s="8"/>
      <c r="HP513" s="8"/>
      <c r="HQ513" s="8"/>
      <c r="HR513" s="8"/>
      <c r="HY513" s="8"/>
      <c r="HZ513" s="8"/>
      <c r="IA513" s="8"/>
      <c r="IB513" s="8"/>
      <c r="IC513" s="8"/>
      <c r="ID513" s="8"/>
    </row>
    <row r="514" spans="1:238" ht="12.75">
      <c r="A514" s="9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8"/>
      <c r="BF514" s="8"/>
      <c r="BM514" s="8"/>
      <c r="BN514" s="8"/>
      <c r="BO514" s="8"/>
      <c r="BP514" s="8"/>
      <c r="BQ514" s="8"/>
      <c r="BR514" s="8"/>
      <c r="BY514" s="8"/>
      <c r="BZ514" s="8"/>
      <c r="CA514" s="8"/>
      <c r="CB514" s="8"/>
      <c r="CC514" s="8"/>
      <c r="CD514" s="8"/>
      <c r="CK514" s="8"/>
      <c r="CL514" s="8"/>
      <c r="CM514" s="8"/>
      <c r="CN514" s="8"/>
      <c r="CO514" s="8"/>
      <c r="CP514" s="8"/>
      <c r="CW514" s="8"/>
      <c r="CX514" s="8"/>
      <c r="CY514" s="8"/>
      <c r="CZ514" s="8"/>
      <c r="DA514" s="8"/>
      <c r="DB514" s="8"/>
      <c r="DI514" s="8"/>
      <c r="DJ514" s="8"/>
      <c r="DK514" s="8"/>
      <c r="DL514" s="8"/>
      <c r="DM514" s="8"/>
      <c r="DN514" s="8"/>
      <c r="DU514" s="8"/>
      <c r="DV514" s="8"/>
      <c r="DW514" s="8"/>
      <c r="DX514" s="8"/>
      <c r="DY514" s="8"/>
      <c r="DZ514" s="8"/>
      <c r="EG514" s="8"/>
      <c r="EH514" s="8"/>
      <c r="EI514" s="8"/>
      <c r="EJ514" s="8"/>
      <c r="EK514" s="8"/>
      <c r="EL514" s="8"/>
      <c r="ES514" s="8"/>
      <c r="ET514" s="8"/>
      <c r="EU514" s="8"/>
      <c r="EV514" s="8"/>
      <c r="EW514" s="8"/>
      <c r="EX514" s="8"/>
      <c r="FE514" s="8"/>
      <c r="FF514" s="8"/>
      <c r="FG514" s="8"/>
      <c r="FH514" s="8"/>
      <c r="FI514" s="8"/>
      <c r="FJ514" s="8"/>
      <c r="FQ514" s="8"/>
      <c r="FR514" s="8"/>
      <c r="FS514" s="8"/>
      <c r="FT514" s="8"/>
      <c r="FU514" s="8"/>
      <c r="FV514" s="8"/>
      <c r="GC514" s="8"/>
      <c r="GD514" s="8"/>
      <c r="GE514" s="8"/>
      <c r="GF514" s="8"/>
      <c r="GG514" s="8"/>
      <c r="GH514" s="8"/>
      <c r="GO514" s="8"/>
      <c r="GP514" s="8"/>
      <c r="GQ514" s="8"/>
      <c r="GR514" s="8"/>
      <c r="GS514" s="8"/>
      <c r="GT514" s="8"/>
      <c r="HA514" s="8"/>
      <c r="HB514" s="8"/>
      <c r="HC514" s="8"/>
      <c r="HD514" s="8"/>
      <c r="HE514" s="8"/>
      <c r="HF514" s="8"/>
      <c r="HM514" s="8"/>
      <c r="HN514" s="8"/>
      <c r="HO514" s="8"/>
      <c r="HP514" s="8"/>
      <c r="HQ514" s="8"/>
      <c r="HR514" s="8"/>
      <c r="HY514" s="8"/>
      <c r="HZ514" s="8"/>
      <c r="IA514" s="8"/>
      <c r="IB514" s="8"/>
      <c r="IC514" s="8"/>
      <c r="ID514" s="8"/>
    </row>
    <row r="515" spans="1:238" ht="12.75">
      <c r="A515" s="9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8"/>
      <c r="BF515" s="8"/>
      <c r="BM515" s="8"/>
      <c r="BN515" s="8"/>
      <c r="BO515" s="8"/>
      <c r="BP515" s="8"/>
      <c r="BQ515" s="8"/>
      <c r="BR515" s="8"/>
      <c r="BY515" s="8"/>
      <c r="BZ515" s="8"/>
      <c r="CA515" s="8"/>
      <c r="CB515" s="8"/>
      <c r="CC515" s="8"/>
      <c r="CD515" s="8"/>
      <c r="CK515" s="8"/>
      <c r="CL515" s="8"/>
      <c r="CM515" s="8"/>
      <c r="CN515" s="8"/>
      <c r="CO515" s="8"/>
      <c r="CP515" s="8"/>
      <c r="CW515" s="8"/>
      <c r="CX515" s="8"/>
      <c r="CY515" s="8"/>
      <c r="CZ515" s="8"/>
      <c r="DA515" s="8"/>
      <c r="DB515" s="8"/>
      <c r="DI515" s="8"/>
      <c r="DJ515" s="8"/>
      <c r="DK515" s="8"/>
      <c r="DL515" s="8"/>
      <c r="DM515" s="8"/>
      <c r="DN515" s="8"/>
      <c r="DU515" s="8"/>
      <c r="DV515" s="8"/>
      <c r="DW515" s="8"/>
      <c r="DX515" s="8"/>
      <c r="DY515" s="8"/>
      <c r="DZ515" s="8"/>
      <c r="EG515" s="8"/>
      <c r="EH515" s="8"/>
      <c r="EI515" s="8"/>
      <c r="EJ515" s="8"/>
      <c r="EK515" s="8"/>
      <c r="EL515" s="8"/>
      <c r="ES515" s="8"/>
      <c r="ET515" s="8"/>
      <c r="EU515" s="8"/>
      <c r="EV515" s="8"/>
      <c r="EW515" s="8"/>
      <c r="EX515" s="8"/>
      <c r="FE515" s="8"/>
      <c r="FF515" s="8"/>
      <c r="FG515" s="8"/>
      <c r="FH515" s="8"/>
      <c r="FI515" s="8"/>
      <c r="FJ515" s="8"/>
      <c r="FQ515" s="8"/>
      <c r="FR515" s="8"/>
      <c r="FS515" s="8"/>
      <c r="FT515" s="8"/>
      <c r="FU515" s="8"/>
      <c r="FV515" s="8"/>
      <c r="GC515" s="8"/>
      <c r="GD515" s="8"/>
      <c r="GE515" s="8"/>
      <c r="GF515" s="8"/>
      <c r="GG515" s="8"/>
      <c r="GH515" s="8"/>
      <c r="GO515" s="8"/>
      <c r="GP515" s="8"/>
      <c r="GQ515" s="8"/>
      <c r="GR515" s="8"/>
      <c r="GS515" s="8"/>
      <c r="GT515" s="8"/>
      <c r="HA515" s="8"/>
      <c r="HB515" s="8"/>
      <c r="HC515" s="8"/>
      <c r="HD515" s="8"/>
      <c r="HE515" s="8"/>
      <c r="HF515" s="8"/>
      <c r="HM515" s="8"/>
      <c r="HN515" s="8"/>
      <c r="HO515" s="8"/>
      <c r="HP515" s="8"/>
      <c r="HQ515" s="8"/>
      <c r="HR515" s="8"/>
      <c r="HY515" s="8"/>
      <c r="HZ515" s="8"/>
      <c r="IA515" s="8"/>
      <c r="IB515" s="8"/>
      <c r="IC515" s="8"/>
      <c r="ID515" s="8"/>
    </row>
    <row r="516" spans="1:238" ht="12.75">
      <c r="A516" s="9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8"/>
      <c r="BF516" s="8"/>
      <c r="BM516" s="8"/>
      <c r="BN516" s="8"/>
      <c r="BO516" s="8"/>
      <c r="BP516" s="8"/>
      <c r="BQ516" s="8"/>
      <c r="BR516" s="8"/>
      <c r="BY516" s="8"/>
      <c r="BZ516" s="8"/>
      <c r="CA516" s="8"/>
      <c r="CB516" s="8"/>
      <c r="CC516" s="8"/>
      <c r="CD516" s="8"/>
      <c r="CK516" s="8"/>
      <c r="CL516" s="8"/>
      <c r="CM516" s="8"/>
      <c r="CN516" s="8"/>
      <c r="CO516" s="8"/>
      <c r="CP516" s="8"/>
      <c r="CW516" s="8"/>
      <c r="CX516" s="8"/>
      <c r="CY516" s="8"/>
      <c r="CZ516" s="8"/>
      <c r="DA516" s="8"/>
      <c r="DB516" s="8"/>
      <c r="DI516" s="8"/>
      <c r="DJ516" s="8"/>
      <c r="DK516" s="8"/>
      <c r="DL516" s="8"/>
      <c r="DM516" s="8"/>
      <c r="DN516" s="8"/>
      <c r="DU516" s="8"/>
      <c r="DV516" s="8"/>
      <c r="DW516" s="8"/>
      <c r="DX516" s="8"/>
      <c r="DY516" s="8"/>
      <c r="DZ516" s="8"/>
      <c r="EG516" s="8"/>
      <c r="EH516" s="8"/>
      <c r="EI516" s="8"/>
      <c r="EJ516" s="8"/>
      <c r="EK516" s="8"/>
      <c r="EL516" s="8"/>
      <c r="ES516" s="8"/>
      <c r="ET516" s="8"/>
      <c r="EU516" s="8"/>
      <c r="EV516" s="8"/>
      <c r="EW516" s="8"/>
      <c r="EX516" s="8"/>
      <c r="FE516" s="8"/>
      <c r="FF516" s="8"/>
      <c r="FG516" s="8"/>
      <c r="FH516" s="8"/>
      <c r="FI516" s="8"/>
      <c r="FJ516" s="8"/>
      <c r="FQ516" s="8"/>
      <c r="FR516" s="8"/>
      <c r="FS516" s="8"/>
      <c r="FT516" s="8"/>
      <c r="FU516" s="8"/>
      <c r="FV516" s="8"/>
      <c r="GC516" s="8"/>
      <c r="GD516" s="8"/>
      <c r="GE516" s="8"/>
      <c r="GF516" s="8"/>
      <c r="GG516" s="8"/>
      <c r="GH516" s="8"/>
      <c r="GO516" s="8"/>
      <c r="GP516" s="8"/>
      <c r="GQ516" s="8"/>
      <c r="GR516" s="8"/>
      <c r="GS516" s="8"/>
      <c r="GT516" s="8"/>
      <c r="HA516" s="8"/>
      <c r="HB516" s="8"/>
      <c r="HC516" s="8"/>
      <c r="HD516" s="8"/>
      <c r="HE516" s="8"/>
      <c r="HF516" s="8"/>
      <c r="HM516" s="8"/>
      <c r="HN516" s="8"/>
      <c r="HO516" s="8"/>
      <c r="HP516" s="8"/>
      <c r="HQ516" s="8"/>
      <c r="HR516" s="8"/>
      <c r="HY516" s="8"/>
      <c r="HZ516" s="8"/>
      <c r="IA516" s="8"/>
      <c r="IB516" s="8"/>
      <c r="IC516" s="8"/>
      <c r="ID516" s="8"/>
    </row>
    <row r="517" spans="1:238" ht="12.75">
      <c r="A517" s="9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8"/>
      <c r="BF517" s="8"/>
      <c r="BM517" s="8"/>
      <c r="BN517" s="8"/>
      <c r="BO517" s="8"/>
      <c r="BP517" s="8"/>
      <c r="BQ517" s="8"/>
      <c r="BR517" s="8"/>
      <c r="BY517" s="8"/>
      <c r="BZ517" s="8"/>
      <c r="CA517" s="8"/>
      <c r="CB517" s="8"/>
      <c r="CC517" s="8"/>
      <c r="CD517" s="8"/>
      <c r="CK517" s="8"/>
      <c r="CL517" s="8"/>
      <c r="CM517" s="8"/>
      <c r="CN517" s="8"/>
      <c r="CO517" s="8"/>
      <c r="CP517" s="8"/>
      <c r="CW517" s="8"/>
      <c r="CX517" s="8"/>
      <c r="CY517" s="8"/>
      <c r="CZ517" s="8"/>
      <c r="DA517" s="8"/>
      <c r="DB517" s="8"/>
      <c r="DI517" s="8"/>
      <c r="DJ517" s="8"/>
      <c r="DK517" s="8"/>
      <c r="DL517" s="8"/>
      <c r="DM517" s="8"/>
      <c r="DN517" s="8"/>
      <c r="DU517" s="8"/>
      <c r="DV517" s="8"/>
      <c r="DW517" s="8"/>
      <c r="DX517" s="8"/>
      <c r="DY517" s="8"/>
      <c r="DZ517" s="8"/>
      <c r="EG517" s="8"/>
      <c r="EH517" s="8"/>
      <c r="EI517" s="8"/>
      <c r="EJ517" s="8"/>
      <c r="EK517" s="8"/>
      <c r="EL517" s="8"/>
      <c r="ES517" s="8"/>
      <c r="ET517" s="8"/>
      <c r="EU517" s="8"/>
      <c r="EV517" s="8"/>
      <c r="EW517" s="8"/>
      <c r="EX517" s="8"/>
      <c r="FE517" s="8"/>
      <c r="FF517" s="8"/>
      <c r="FG517" s="8"/>
      <c r="FH517" s="8"/>
      <c r="FI517" s="8"/>
      <c r="FJ517" s="8"/>
      <c r="FQ517" s="8"/>
      <c r="FR517" s="8"/>
      <c r="FS517" s="8"/>
      <c r="FT517" s="8"/>
      <c r="FU517" s="8"/>
      <c r="FV517" s="8"/>
      <c r="GC517" s="8"/>
      <c r="GD517" s="8"/>
      <c r="GE517" s="8"/>
      <c r="GF517" s="8"/>
      <c r="GG517" s="8"/>
      <c r="GH517" s="8"/>
      <c r="GO517" s="8"/>
      <c r="GP517" s="8"/>
      <c r="GQ517" s="8"/>
      <c r="GR517" s="8"/>
      <c r="GS517" s="8"/>
      <c r="GT517" s="8"/>
      <c r="HA517" s="8"/>
      <c r="HB517" s="8"/>
      <c r="HC517" s="8"/>
      <c r="HD517" s="8"/>
      <c r="HE517" s="8"/>
      <c r="HF517" s="8"/>
      <c r="HM517" s="8"/>
      <c r="HN517" s="8"/>
      <c r="HO517" s="8"/>
      <c r="HP517" s="8"/>
      <c r="HQ517" s="8"/>
      <c r="HR517" s="8"/>
      <c r="HY517" s="8"/>
      <c r="HZ517" s="8"/>
      <c r="IA517" s="8"/>
      <c r="IB517" s="8"/>
      <c r="IC517" s="8"/>
      <c r="ID517" s="8"/>
    </row>
    <row r="518" spans="1:238" ht="12.75">
      <c r="A518" s="9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8"/>
      <c r="BF518" s="8"/>
      <c r="BM518" s="8"/>
      <c r="BN518" s="8"/>
      <c r="BO518" s="8"/>
      <c r="BP518" s="8"/>
      <c r="BQ518" s="8"/>
      <c r="BR518" s="8"/>
      <c r="BY518" s="8"/>
      <c r="BZ518" s="8"/>
      <c r="CA518" s="8"/>
      <c r="CB518" s="8"/>
      <c r="CC518" s="8"/>
      <c r="CD518" s="8"/>
      <c r="CK518" s="8"/>
      <c r="CL518" s="8"/>
      <c r="CM518" s="8"/>
      <c r="CN518" s="8"/>
      <c r="CO518" s="8"/>
      <c r="CP518" s="8"/>
      <c r="CW518" s="8"/>
      <c r="CX518" s="8"/>
      <c r="CY518" s="8"/>
      <c r="CZ518" s="8"/>
      <c r="DA518" s="8"/>
      <c r="DB518" s="8"/>
      <c r="DI518" s="8"/>
      <c r="DJ518" s="8"/>
      <c r="DK518" s="8"/>
      <c r="DL518" s="8"/>
      <c r="DM518" s="8"/>
      <c r="DN518" s="8"/>
      <c r="DU518" s="8"/>
      <c r="DV518" s="8"/>
      <c r="DW518" s="8"/>
      <c r="DX518" s="8"/>
      <c r="DY518" s="8"/>
      <c r="DZ518" s="8"/>
      <c r="EG518" s="8"/>
      <c r="EH518" s="8"/>
      <c r="EI518" s="8"/>
      <c r="EJ518" s="8"/>
      <c r="EK518" s="8"/>
      <c r="EL518" s="8"/>
      <c r="ES518" s="8"/>
      <c r="ET518" s="8"/>
      <c r="EU518" s="8"/>
      <c r="EV518" s="8"/>
      <c r="EW518" s="8"/>
      <c r="EX518" s="8"/>
      <c r="FE518" s="8"/>
      <c r="FF518" s="8"/>
      <c r="FG518" s="8"/>
      <c r="FH518" s="8"/>
      <c r="FI518" s="8"/>
      <c r="FJ518" s="8"/>
      <c r="FQ518" s="8"/>
      <c r="FR518" s="8"/>
      <c r="FS518" s="8"/>
      <c r="FT518" s="8"/>
      <c r="FU518" s="8"/>
      <c r="FV518" s="8"/>
      <c r="GC518" s="8"/>
      <c r="GD518" s="8"/>
      <c r="GE518" s="8"/>
      <c r="GF518" s="8"/>
      <c r="GG518" s="8"/>
      <c r="GH518" s="8"/>
      <c r="GO518" s="8"/>
      <c r="GP518" s="8"/>
      <c r="GQ518" s="8"/>
      <c r="GR518" s="8"/>
      <c r="GS518" s="8"/>
      <c r="GT518" s="8"/>
      <c r="HA518" s="8"/>
      <c r="HB518" s="8"/>
      <c r="HC518" s="8"/>
      <c r="HD518" s="8"/>
      <c r="HE518" s="8"/>
      <c r="HF518" s="8"/>
      <c r="HM518" s="8"/>
      <c r="HN518" s="8"/>
      <c r="HO518" s="8"/>
      <c r="HP518" s="8"/>
      <c r="HQ518" s="8"/>
      <c r="HR518" s="8"/>
      <c r="HY518" s="8"/>
      <c r="HZ518" s="8"/>
      <c r="IA518" s="8"/>
      <c r="IB518" s="8"/>
      <c r="IC518" s="8"/>
      <c r="ID518" s="8"/>
    </row>
    <row r="519" spans="1:238" ht="12.75">
      <c r="A519" s="9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8"/>
      <c r="BF519" s="8"/>
      <c r="BM519" s="8"/>
      <c r="BN519" s="8"/>
      <c r="BO519" s="8"/>
      <c r="BP519" s="8"/>
      <c r="BQ519" s="8"/>
      <c r="BR519" s="8"/>
      <c r="BY519" s="8"/>
      <c r="BZ519" s="8"/>
      <c r="CA519" s="8"/>
      <c r="CB519" s="8"/>
      <c r="CC519" s="8"/>
      <c r="CD519" s="8"/>
      <c r="CK519" s="8"/>
      <c r="CL519" s="8"/>
      <c r="CM519" s="8"/>
      <c r="CN519" s="8"/>
      <c r="CO519" s="8"/>
      <c r="CP519" s="8"/>
      <c r="CW519" s="8"/>
      <c r="CX519" s="8"/>
      <c r="CY519" s="8"/>
      <c r="CZ519" s="8"/>
      <c r="DA519" s="8"/>
      <c r="DB519" s="8"/>
      <c r="DI519" s="8"/>
      <c r="DJ519" s="8"/>
      <c r="DK519" s="8"/>
      <c r="DL519" s="8"/>
      <c r="DM519" s="8"/>
      <c r="DN519" s="8"/>
      <c r="DU519" s="8"/>
      <c r="DV519" s="8"/>
      <c r="DW519" s="8"/>
      <c r="DX519" s="8"/>
      <c r="DY519" s="8"/>
      <c r="DZ519" s="8"/>
      <c r="EG519" s="8"/>
      <c r="EH519" s="8"/>
      <c r="EI519" s="8"/>
      <c r="EJ519" s="8"/>
      <c r="EK519" s="8"/>
      <c r="EL519" s="8"/>
      <c r="ES519" s="8"/>
      <c r="ET519" s="8"/>
      <c r="EU519" s="8"/>
      <c r="EV519" s="8"/>
      <c r="EW519" s="8"/>
      <c r="EX519" s="8"/>
      <c r="FE519" s="8"/>
      <c r="FF519" s="8"/>
      <c r="FG519" s="8"/>
      <c r="FH519" s="8"/>
      <c r="FI519" s="8"/>
      <c r="FJ519" s="8"/>
      <c r="FQ519" s="8"/>
      <c r="FR519" s="8"/>
      <c r="FS519" s="8"/>
      <c r="FT519" s="8"/>
      <c r="FU519" s="8"/>
      <c r="FV519" s="8"/>
      <c r="GC519" s="8"/>
      <c r="GD519" s="8"/>
      <c r="GE519" s="8"/>
      <c r="GF519" s="8"/>
      <c r="GG519" s="8"/>
      <c r="GH519" s="8"/>
      <c r="GO519" s="8"/>
      <c r="GP519" s="8"/>
      <c r="GQ519" s="8"/>
      <c r="GR519" s="8"/>
      <c r="GS519" s="8"/>
      <c r="GT519" s="8"/>
      <c r="HA519" s="8"/>
      <c r="HB519" s="8"/>
      <c r="HC519" s="8"/>
      <c r="HD519" s="8"/>
      <c r="HE519" s="8"/>
      <c r="HF519" s="8"/>
      <c r="HM519" s="8"/>
      <c r="HN519" s="8"/>
      <c r="HO519" s="8"/>
      <c r="HP519" s="8"/>
      <c r="HQ519" s="8"/>
      <c r="HR519" s="8"/>
      <c r="HY519" s="8"/>
      <c r="HZ519" s="8"/>
      <c r="IA519" s="8"/>
      <c r="IB519" s="8"/>
      <c r="IC519" s="8"/>
      <c r="ID519" s="8"/>
    </row>
    <row r="520" spans="1:238" ht="12.75">
      <c r="A520" s="9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8"/>
      <c r="BF520" s="8"/>
      <c r="BM520" s="8"/>
      <c r="BN520" s="8"/>
      <c r="BO520" s="8"/>
      <c r="BP520" s="8"/>
      <c r="BQ520" s="8"/>
      <c r="BR520" s="8"/>
      <c r="BY520" s="8"/>
      <c r="BZ520" s="8"/>
      <c r="CA520" s="8"/>
      <c r="CB520" s="8"/>
      <c r="CC520" s="8"/>
      <c r="CD520" s="8"/>
      <c r="CK520" s="8"/>
      <c r="CL520" s="8"/>
      <c r="CM520" s="8"/>
      <c r="CN520" s="8"/>
      <c r="CO520" s="8"/>
      <c r="CP520" s="8"/>
      <c r="CW520" s="8"/>
      <c r="CX520" s="8"/>
      <c r="CY520" s="8"/>
      <c r="CZ520" s="8"/>
      <c r="DA520" s="8"/>
      <c r="DB520" s="8"/>
      <c r="DI520" s="8"/>
      <c r="DJ520" s="8"/>
      <c r="DK520" s="8"/>
      <c r="DL520" s="8"/>
      <c r="DM520" s="8"/>
      <c r="DN520" s="8"/>
      <c r="DU520" s="8"/>
      <c r="DV520" s="8"/>
      <c r="DW520" s="8"/>
      <c r="DX520" s="8"/>
      <c r="DY520" s="8"/>
      <c r="DZ520" s="8"/>
      <c r="EG520" s="8"/>
      <c r="EH520" s="8"/>
      <c r="EI520" s="8"/>
      <c r="EJ520" s="8"/>
      <c r="EK520" s="8"/>
      <c r="EL520" s="8"/>
      <c r="ES520" s="8"/>
      <c r="ET520" s="8"/>
      <c r="EU520" s="8"/>
      <c r="EV520" s="8"/>
      <c r="EW520" s="8"/>
      <c r="EX520" s="8"/>
      <c r="FE520" s="8"/>
      <c r="FF520" s="8"/>
      <c r="FG520" s="8"/>
      <c r="FH520" s="8"/>
      <c r="FI520" s="8"/>
      <c r="FJ520" s="8"/>
      <c r="FQ520" s="8"/>
      <c r="FR520" s="8"/>
      <c r="FS520" s="8"/>
      <c r="FT520" s="8"/>
      <c r="FU520" s="8"/>
      <c r="FV520" s="8"/>
      <c r="GC520" s="8"/>
      <c r="GD520" s="8"/>
      <c r="GE520" s="8"/>
      <c r="GF520" s="8"/>
      <c r="GG520" s="8"/>
      <c r="GH520" s="8"/>
      <c r="GO520" s="8"/>
      <c r="GP520" s="8"/>
      <c r="GQ520" s="8"/>
      <c r="GR520" s="8"/>
      <c r="GS520" s="8"/>
      <c r="GT520" s="8"/>
      <c r="HA520" s="8"/>
      <c r="HB520" s="8"/>
      <c r="HC520" s="8"/>
      <c r="HD520" s="8"/>
      <c r="HE520" s="8"/>
      <c r="HF520" s="8"/>
      <c r="HM520" s="8"/>
      <c r="HN520" s="8"/>
      <c r="HO520" s="8"/>
      <c r="HP520" s="8"/>
      <c r="HQ520" s="8"/>
      <c r="HR520" s="8"/>
      <c r="HY520" s="8"/>
      <c r="HZ520" s="8"/>
      <c r="IA520" s="8"/>
      <c r="IB520" s="8"/>
      <c r="IC520" s="8"/>
      <c r="ID520" s="8"/>
    </row>
    <row r="521" spans="1:238" ht="12.75">
      <c r="A521" s="9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8"/>
      <c r="BF521" s="8"/>
      <c r="BM521" s="8"/>
      <c r="BN521" s="8"/>
      <c r="BO521" s="8"/>
      <c r="BP521" s="8"/>
      <c r="BQ521" s="8"/>
      <c r="BR521" s="8"/>
      <c r="BY521" s="8"/>
      <c r="BZ521" s="8"/>
      <c r="CA521" s="8"/>
      <c r="CB521" s="8"/>
      <c r="CC521" s="8"/>
      <c r="CD521" s="8"/>
      <c r="CK521" s="8"/>
      <c r="CL521" s="8"/>
      <c r="CM521" s="8"/>
      <c r="CN521" s="8"/>
      <c r="CO521" s="8"/>
      <c r="CP521" s="8"/>
      <c r="CW521" s="8"/>
      <c r="CX521" s="8"/>
      <c r="CY521" s="8"/>
      <c r="CZ521" s="8"/>
      <c r="DA521" s="8"/>
      <c r="DB521" s="8"/>
      <c r="DI521" s="8"/>
      <c r="DJ521" s="8"/>
      <c r="DK521" s="8"/>
      <c r="DL521" s="8"/>
      <c r="DM521" s="8"/>
      <c r="DN521" s="8"/>
      <c r="DU521" s="8"/>
      <c r="DV521" s="8"/>
      <c r="DW521" s="8"/>
      <c r="DX521" s="8"/>
      <c r="DY521" s="8"/>
      <c r="DZ521" s="8"/>
      <c r="EG521" s="8"/>
      <c r="EH521" s="8"/>
      <c r="EI521" s="8"/>
      <c r="EJ521" s="8"/>
      <c r="EK521" s="8"/>
      <c r="EL521" s="8"/>
      <c r="ES521" s="8"/>
      <c r="ET521" s="8"/>
      <c r="EU521" s="8"/>
      <c r="EV521" s="8"/>
      <c r="EW521" s="8"/>
      <c r="EX521" s="8"/>
      <c r="FE521" s="8"/>
      <c r="FF521" s="8"/>
      <c r="FG521" s="8"/>
      <c r="FH521" s="8"/>
      <c r="FI521" s="8"/>
      <c r="FJ521" s="8"/>
      <c r="FQ521" s="8"/>
      <c r="FR521" s="8"/>
      <c r="FS521" s="8"/>
      <c r="FT521" s="8"/>
      <c r="FU521" s="8"/>
      <c r="FV521" s="8"/>
      <c r="GC521" s="8"/>
      <c r="GD521" s="8"/>
      <c r="GE521" s="8"/>
      <c r="GF521" s="8"/>
      <c r="GG521" s="8"/>
      <c r="GH521" s="8"/>
      <c r="GO521" s="8"/>
      <c r="GP521" s="8"/>
      <c r="GQ521" s="8"/>
      <c r="GR521" s="8"/>
      <c r="GS521" s="8"/>
      <c r="GT521" s="8"/>
      <c r="HA521" s="8"/>
      <c r="HB521" s="8"/>
      <c r="HC521" s="8"/>
      <c r="HD521" s="8"/>
      <c r="HE521" s="8"/>
      <c r="HF521" s="8"/>
      <c r="HM521" s="8"/>
      <c r="HN521" s="8"/>
      <c r="HO521" s="8"/>
      <c r="HP521" s="8"/>
      <c r="HQ521" s="8"/>
      <c r="HR521" s="8"/>
      <c r="HY521" s="8"/>
      <c r="HZ521" s="8"/>
      <c r="IA521" s="8"/>
      <c r="IB521" s="8"/>
      <c r="IC521" s="8"/>
      <c r="ID521" s="8"/>
    </row>
    <row r="522" spans="1:238" ht="12.75">
      <c r="A522" s="9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8"/>
      <c r="BF522" s="8"/>
      <c r="BM522" s="8"/>
      <c r="BN522" s="8"/>
      <c r="BO522" s="8"/>
      <c r="BP522" s="8"/>
      <c r="BQ522" s="8"/>
      <c r="BR522" s="8"/>
      <c r="BY522" s="8"/>
      <c r="BZ522" s="8"/>
      <c r="CA522" s="8"/>
      <c r="CB522" s="8"/>
      <c r="CC522" s="8"/>
      <c r="CD522" s="8"/>
      <c r="CK522" s="8"/>
      <c r="CL522" s="8"/>
      <c r="CM522" s="8"/>
      <c r="CN522" s="8"/>
      <c r="CO522" s="8"/>
      <c r="CP522" s="8"/>
      <c r="CW522" s="8"/>
      <c r="CX522" s="8"/>
      <c r="CY522" s="8"/>
      <c r="CZ522" s="8"/>
      <c r="DA522" s="8"/>
      <c r="DB522" s="8"/>
      <c r="DI522" s="8"/>
      <c r="DJ522" s="8"/>
      <c r="DK522" s="8"/>
      <c r="DL522" s="8"/>
      <c r="DM522" s="8"/>
      <c r="DN522" s="8"/>
      <c r="DU522" s="8"/>
      <c r="DV522" s="8"/>
      <c r="DW522" s="8"/>
      <c r="DX522" s="8"/>
      <c r="DY522" s="8"/>
      <c r="DZ522" s="8"/>
      <c r="EG522" s="8"/>
      <c r="EH522" s="8"/>
      <c r="EI522" s="8"/>
      <c r="EJ522" s="8"/>
      <c r="EK522" s="8"/>
      <c r="EL522" s="8"/>
      <c r="ES522" s="8"/>
      <c r="ET522" s="8"/>
      <c r="EU522" s="8"/>
      <c r="EV522" s="8"/>
      <c r="EW522" s="8"/>
      <c r="EX522" s="8"/>
      <c r="FE522" s="8"/>
      <c r="FF522" s="8"/>
      <c r="FG522" s="8"/>
      <c r="FH522" s="8"/>
      <c r="FI522" s="8"/>
      <c r="FJ522" s="8"/>
      <c r="FQ522" s="8"/>
      <c r="FR522" s="8"/>
      <c r="FS522" s="8"/>
      <c r="FT522" s="8"/>
      <c r="FU522" s="8"/>
      <c r="FV522" s="8"/>
      <c r="GC522" s="8"/>
      <c r="GD522" s="8"/>
      <c r="GE522" s="8"/>
      <c r="GF522" s="8"/>
      <c r="GG522" s="8"/>
      <c r="GH522" s="8"/>
      <c r="GO522" s="8"/>
      <c r="GP522" s="8"/>
      <c r="GQ522" s="8"/>
      <c r="GR522" s="8"/>
      <c r="GS522" s="8"/>
      <c r="GT522" s="8"/>
      <c r="HA522" s="8"/>
      <c r="HB522" s="8"/>
      <c r="HC522" s="8"/>
      <c r="HD522" s="8"/>
      <c r="HE522" s="8"/>
      <c r="HF522" s="8"/>
      <c r="HM522" s="8"/>
      <c r="HN522" s="8"/>
      <c r="HO522" s="8"/>
      <c r="HP522" s="8"/>
      <c r="HQ522" s="8"/>
      <c r="HR522" s="8"/>
      <c r="HY522" s="8"/>
      <c r="HZ522" s="8"/>
      <c r="IA522" s="8"/>
      <c r="IB522" s="8"/>
      <c r="IC522" s="8"/>
      <c r="ID522" s="8"/>
    </row>
    <row r="523" spans="1:238" ht="12.75">
      <c r="A523" s="9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8"/>
      <c r="BF523" s="8"/>
      <c r="BM523" s="8"/>
      <c r="BN523" s="8"/>
      <c r="BO523" s="8"/>
      <c r="BP523" s="8"/>
      <c r="BQ523" s="8"/>
      <c r="BR523" s="8"/>
      <c r="BY523" s="8"/>
      <c r="BZ523" s="8"/>
      <c r="CA523" s="8"/>
      <c r="CB523" s="8"/>
      <c r="CC523" s="8"/>
      <c r="CD523" s="8"/>
      <c r="CK523" s="8"/>
      <c r="CL523" s="8"/>
      <c r="CM523" s="8"/>
      <c r="CN523" s="8"/>
      <c r="CO523" s="8"/>
      <c r="CP523" s="8"/>
      <c r="CW523" s="8"/>
      <c r="CX523" s="8"/>
      <c r="CY523" s="8"/>
      <c r="CZ523" s="8"/>
      <c r="DA523" s="8"/>
      <c r="DB523" s="8"/>
      <c r="DI523" s="8"/>
      <c r="DJ523" s="8"/>
      <c r="DK523" s="8"/>
      <c r="DL523" s="8"/>
      <c r="DM523" s="8"/>
      <c r="DN523" s="8"/>
      <c r="DU523" s="8"/>
      <c r="DV523" s="8"/>
      <c r="DW523" s="8"/>
      <c r="DX523" s="8"/>
      <c r="DY523" s="8"/>
      <c r="DZ523" s="8"/>
      <c r="EG523" s="8"/>
      <c r="EH523" s="8"/>
      <c r="EI523" s="8"/>
      <c r="EJ523" s="8"/>
      <c r="EK523" s="8"/>
      <c r="EL523" s="8"/>
      <c r="ES523" s="8"/>
      <c r="ET523" s="8"/>
      <c r="EU523" s="8"/>
      <c r="EV523" s="8"/>
      <c r="EW523" s="8"/>
      <c r="EX523" s="8"/>
      <c r="FE523" s="8"/>
      <c r="FF523" s="8"/>
      <c r="FG523" s="8"/>
      <c r="FH523" s="8"/>
      <c r="FI523" s="8"/>
      <c r="FJ523" s="8"/>
      <c r="FQ523" s="8"/>
      <c r="FR523" s="8"/>
      <c r="FS523" s="8"/>
      <c r="FT523" s="8"/>
      <c r="FU523" s="8"/>
      <c r="FV523" s="8"/>
      <c r="GC523" s="8"/>
      <c r="GD523" s="8"/>
      <c r="GE523" s="8"/>
      <c r="GF523" s="8"/>
      <c r="GG523" s="8"/>
      <c r="GH523" s="8"/>
      <c r="GO523" s="8"/>
      <c r="GP523" s="8"/>
      <c r="GQ523" s="8"/>
      <c r="GR523" s="8"/>
      <c r="GS523" s="8"/>
      <c r="GT523" s="8"/>
      <c r="HA523" s="8"/>
      <c r="HB523" s="8"/>
      <c r="HC523" s="8"/>
      <c r="HD523" s="8"/>
      <c r="HE523" s="8"/>
      <c r="HF523" s="8"/>
      <c r="HM523" s="8"/>
      <c r="HN523" s="8"/>
      <c r="HO523" s="8"/>
      <c r="HP523" s="8"/>
      <c r="HQ523" s="8"/>
      <c r="HR523" s="8"/>
      <c r="HY523" s="8"/>
      <c r="HZ523" s="8"/>
      <c r="IA523" s="8"/>
      <c r="IB523" s="8"/>
      <c r="IC523" s="8"/>
      <c r="ID523" s="8"/>
    </row>
    <row r="524" spans="1:238" ht="12.75">
      <c r="A524" s="9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8"/>
      <c r="BF524" s="8"/>
      <c r="BM524" s="8"/>
      <c r="BN524" s="8"/>
      <c r="BO524" s="8"/>
      <c r="BP524" s="8"/>
      <c r="BQ524" s="8"/>
      <c r="BR524" s="8"/>
      <c r="BY524" s="8"/>
      <c r="BZ524" s="8"/>
      <c r="CA524" s="8"/>
      <c r="CB524" s="8"/>
      <c r="CC524" s="8"/>
      <c r="CD524" s="8"/>
      <c r="CK524" s="8"/>
      <c r="CL524" s="8"/>
      <c r="CM524" s="8"/>
      <c r="CN524" s="8"/>
      <c r="CO524" s="8"/>
      <c r="CP524" s="8"/>
      <c r="CW524" s="8"/>
      <c r="CX524" s="8"/>
      <c r="CY524" s="8"/>
      <c r="CZ524" s="8"/>
      <c r="DA524" s="8"/>
      <c r="DB524" s="8"/>
      <c r="DI524" s="8"/>
      <c r="DJ524" s="8"/>
      <c r="DK524" s="8"/>
      <c r="DL524" s="8"/>
      <c r="DM524" s="8"/>
      <c r="DN524" s="8"/>
      <c r="DU524" s="8"/>
      <c r="DV524" s="8"/>
      <c r="DW524" s="8"/>
      <c r="DX524" s="8"/>
      <c r="DY524" s="8"/>
      <c r="DZ524" s="8"/>
      <c r="EG524" s="8"/>
      <c r="EH524" s="8"/>
      <c r="EI524" s="8"/>
      <c r="EJ524" s="8"/>
      <c r="EK524" s="8"/>
      <c r="EL524" s="8"/>
      <c r="ES524" s="8"/>
      <c r="ET524" s="8"/>
      <c r="EU524" s="8"/>
      <c r="EV524" s="8"/>
      <c r="EW524" s="8"/>
      <c r="EX524" s="8"/>
      <c r="FE524" s="8"/>
      <c r="FF524" s="8"/>
      <c r="FG524" s="8"/>
      <c r="FH524" s="8"/>
      <c r="FI524" s="8"/>
      <c r="FJ524" s="8"/>
      <c r="FQ524" s="8"/>
      <c r="FR524" s="8"/>
      <c r="FS524" s="8"/>
      <c r="FT524" s="8"/>
      <c r="FU524" s="8"/>
      <c r="FV524" s="8"/>
      <c r="GC524" s="8"/>
      <c r="GD524" s="8"/>
      <c r="GE524" s="8"/>
      <c r="GF524" s="8"/>
      <c r="GG524" s="8"/>
      <c r="GH524" s="8"/>
      <c r="GO524" s="8"/>
      <c r="GP524" s="8"/>
      <c r="GQ524" s="8"/>
      <c r="GR524" s="8"/>
      <c r="GS524" s="8"/>
      <c r="GT524" s="8"/>
      <c r="HA524" s="8"/>
      <c r="HB524" s="8"/>
      <c r="HC524" s="8"/>
      <c r="HD524" s="8"/>
      <c r="HE524" s="8"/>
      <c r="HF524" s="8"/>
      <c r="HM524" s="8"/>
      <c r="HN524" s="8"/>
      <c r="HO524" s="8"/>
      <c r="HP524" s="8"/>
      <c r="HQ524" s="8"/>
      <c r="HR524" s="8"/>
      <c r="HY524" s="8"/>
      <c r="HZ524" s="8"/>
      <c r="IA524" s="8"/>
      <c r="IB524" s="8"/>
      <c r="IC524" s="8"/>
      <c r="ID524" s="8"/>
    </row>
    <row r="525" spans="1:238" ht="12.75">
      <c r="A525" s="9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8"/>
      <c r="BF525" s="8"/>
      <c r="BM525" s="8"/>
      <c r="BN525" s="8"/>
      <c r="BO525" s="8"/>
      <c r="BP525" s="8"/>
      <c r="BQ525" s="8"/>
      <c r="BR525" s="8"/>
      <c r="BY525" s="8"/>
      <c r="BZ525" s="8"/>
      <c r="CA525" s="8"/>
      <c r="CB525" s="8"/>
      <c r="CC525" s="8"/>
      <c r="CD525" s="8"/>
      <c r="CK525" s="8"/>
      <c r="CL525" s="8"/>
      <c r="CM525" s="8"/>
      <c r="CN525" s="8"/>
      <c r="CO525" s="8"/>
      <c r="CP525" s="8"/>
      <c r="CW525" s="8"/>
      <c r="CX525" s="8"/>
      <c r="CY525" s="8"/>
      <c r="CZ525" s="8"/>
      <c r="DA525" s="8"/>
      <c r="DB525" s="8"/>
      <c r="DI525" s="8"/>
      <c r="DJ525" s="8"/>
      <c r="DK525" s="8"/>
      <c r="DL525" s="8"/>
      <c r="DM525" s="8"/>
      <c r="DN525" s="8"/>
      <c r="DU525" s="8"/>
      <c r="DV525" s="8"/>
      <c r="DW525" s="8"/>
      <c r="DX525" s="8"/>
      <c r="DY525" s="8"/>
      <c r="DZ525" s="8"/>
      <c r="EG525" s="8"/>
      <c r="EH525" s="8"/>
      <c r="EI525" s="8"/>
      <c r="EJ525" s="8"/>
      <c r="EK525" s="8"/>
      <c r="EL525" s="8"/>
      <c r="ES525" s="8"/>
      <c r="ET525" s="8"/>
      <c r="EU525" s="8"/>
      <c r="EV525" s="8"/>
      <c r="EW525" s="8"/>
      <c r="EX525" s="8"/>
      <c r="FE525" s="8"/>
      <c r="FF525" s="8"/>
      <c r="FG525" s="8"/>
      <c r="FH525" s="8"/>
      <c r="FI525" s="8"/>
      <c r="FJ525" s="8"/>
      <c r="FQ525" s="8"/>
      <c r="FR525" s="8"/>
      <c r="FS525" s="8"/>
      <c r="FT525" s="8"/>
      <c r="FU525" s="8"/>
      <c r="FV525" s="8"/>
      <c r="GC525" s="8"/>
      <c r="GD525" s="8"/>
      <c r="GE525" s="8"/>
      <c r="GF525" s="8"/>
      <c r="GG525" s="8"/>
      <c r="GH525" s="8"/>
      <c r="GO525" s="8"/>
      <c r="GP525" s="8"/>
      <c r="GQ525" s="8"/>
      <c r="GR525" s="8"/>
      <c r="GS525" s="8"/>
      <c r="GT525" s="8"/>
      <c r="HA525" s="8"/>
      <c r="HB525" s="8"/>
      <c r="HC525" s="8"/>
      <c r="HD525" s="8"/>
      <c r="HE525" s="8"/>
      <c r="HF525" s="8"/>
      <c r="HM525" s="8"/>
      <c r="HN525" s="8"/>
      <c r="HO525" s="8"/>
      <c r="HP525" s="8"/>
      <c r="HQ525" s="8"/>
      <c r="HR525" s="8"/>
      <c r="HY525" s="8"/>
      <c r="HZ525" s="8"/>
      <c r="IA525" s="8"/>
      <c r="IB525" s="8"/>
      <c r="IC525" s="8"/>
      <c r="ID525" s="8"/>
    </row>
    <row r="526" spans="1:238" ht="12.75">
      <c r="A526" s="9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8"/>
      <c r="BF526" s="8"/>
      <c r="BM526" s="8"/>
      <c r="BN526" s="8"/>
      <c r="BO526" s="8"/>
      <c r="BP526" s="8"/>
      <c r="BQ526" s="8"/>
      <c r="BR526" s="8"/>
      <c r="BY526" s="8"/>
      <c r="BZ526" s="8"/>
      <c r="CA526" s="8"/>
      <c r="CB526" s="8"/>
      <c r="CC526" s="8"/>
      <c r="CD526" s="8"/>
      <c r="CK526" s="8"/>
      <c r="CL526" s="8"/>
      <c r="CM526" s="8"/>
      <c r="CN526" s="8"/>
      <c r="CO526" s="8"/>
      <c r="CP526" s="8"/>
      <c r="CW526" s="8"/>
      <c r="CX526" s="8"/>
      <c r="CY526" s="8"/>
      <c r="CZ526" s="8"/>
      <c r="DA526" s="8"/>
      <c r="DB526" s="8"/>
      <c r="DI526" s="8"/>
      <c r="DJ526" s="8"/>
      <c r="DK526" s="8"/>
      <c r="DL526" s="8"/>
      <c r="DM526" s="8"/>
      <c r="DN526" s="8"/>
      <c r="DU526" s="8"/>
      <c r="DV526" s="8"/>
      <c r="DW526" s="8"/>
      <c r="DX526" s="8"/>
      <c r="DY526" s="8"/>
      <c r="DZ526" s="8"/>
      <c r="EG526" s="8"/>
      <c r="EH526" s="8"/>
      <c r="EI526" s="8"/>
      <c r="EJ526" s="8"/>
      <c r="EK526" s="8"/>
      <c r="EL526" s="8"/>
      <c r="ES526" s="8"/>
      <c r="ET526" s="8"/>
      <c r="EU526" s="8"/>
      <c r="EV526" s="8"/>
      <c r="EW526" s="8"/>
      <c r="EX526" s="8"/>
      <c r="FE526" s="8"/>
      <c r="FF526" s="8"/>
      <c r="FG526" s="8"/>
      <c r="FH526" s="8"/>
      <c r="FI526" s="8"/>
      <c r="FJ526" s="8"/>
      <c r="FQ526" s="8"/>
      <c r="FR526" s="8"/>
      <c r="FS526" s="8"/>
      <c r="FT526" s="8"/>
      <c r="FU526" s="8"/>
      <c r="FV526" s="8"/>
      <c r="GC526" s="8"/>
      <c r="GD526" s="8"/>
      <c r="GE526" s="8"/>
      <c r="GF526" s="8"/>
      <c r="GG526" s="8"/>
      <c r="GH526" s="8"/>
      <c r="GO526" s="8"/>
      <c r="GP526" s="8"/>
      <c r="GQ526" s="8"/>
      <c r="GR526" s="8"/>
      <c r="GS526" s="8"/>
      <c r="GT526" s="8"/>
      <c r="HA526" s="8"/>
      <c r="HB526" s="8"/>
      <c r="HC526" s="8"/>
      <c r="HD526" s="8"/>
      <c r="HE526" s="8"/>
      <c r="HF526" s="8"/>
      <c r="HM526" s="8"/>
      <c r="HN526" s="8"/>
      <c r="HO526" s="8"/>
      <c r="HP526" s="8"/>
      <c r="HQ526" s="8"/>
      <c r="HR526" s="8"/>
      <c r="HY526" s="8"/>
      <c r="HZ526" s="8"/>
      <c r="IA526" s="8"/>
      <c r="IB526" s="8"/>
      <c r="IC526" s="8"/>
      <c r="ID526" s="8"/>
    </row>
    <row r="527" spans="1:238" ht="12.75">
      <c r="A527" s="9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8"/>
      <c r="BF527" s="8"/>
      <c r="BM527" s="8"/>
      <c r="BN527" s="8"/>
      <c r="BO527" s="8"/>
      <c r="BP527" s="8"/>
      <c r="BQ527" s="8"/>
      <c r="BR527" s="8"/>
      <c r="BY527" s="8"/>
      <c r="BZ527" s="8"/>
      <c r="CA527" s="8"/>
      <c r="CB527" s="8"/>
      <c r="CC527" s="8"/>
      <c r="CD527" s="8"/>
      <c r="CK527" s="8"/>
      <c r="CL527" s="8"/>
      <c r="CM527" s="8"/>
      <c r="CN527" s="8"/>
      <c r="CO527" s="8"/>
      <c r="CP527" s="8"/>
      <c r="CW527" s="8"/>
      <c r="CX527" s="8"/>
      <c r="CY527" s="8"/>
      <c r="CZ527" s="8"/>
      <c r="DA527" s="8"/>
      <c r="DB527" s="8"/>
      <c r="DI527" s="8"/>
      <c r="DJ527" s="8"/>
      <c r="DK527" s="8"/>
      <c r="DL527" s="8"/>
      <c r="DM527" s="8"/>
      <c r="DN527" s="8"/>
      <c r="DU527" s="8"/>
      <c r="DV527" s="8"/>
      <c r="DW527" s="8"/>
      <c r="DX527" s="8"/>
      <c r="DY527" s="8"/>
      <c r="DZ527" s="8"/>
      <c r="EG527" s="8"/>
      <c r="EH527" s="8"/>
      <c r="EI527" s="8"/>
      <c r="EJ527" s="8"/>
      <c r="EK527" s="8"/>
      <c r="EL527" s="8"/>
      <c r="ES527" s="8"/>
      <c r="ET527" s="8"/>
      <c r="EU527" s="8"/>
      <c r="EV527" s="8"/>
      <c r="EW527" s="8"/>
      <c r="EX527" s="8"/>
      <c r="FE527" s="8"/>
      <c r="FF527" s="8"/>
      <c r="FG527" s="8"/>
      <c r="FH527" s="8"/>
      <c r="FI527" s="8"/>
      <c r="FJ527" s="8"/>
      <c r="FQ527" s="8"/>
      <c r="FR527" s="8"/>
      <c r="FS527" s="8"/>
      <c r="FT527" s="8"/>
      <c r="FU527" s="8"/>
      <c r="FV527" s="8"/>
      <c r="GC527" s="8"/>
      <c r="GD527" s="8"/>
      <c r="GE527" s="8"/>
      <c r="GF527" s="8"/>
      <c r="GG527" s="8"/>
      <c r="GH527" s="8"/>
      <c r="GO527" s="8"/>
      <c r="GP527" s="8"/>
      <c r="GQ527" s="8"/>
      <c r="GR527" s="8"/>
      <c r="GS527" s="8"/>
      <c r="GT527" s="8"/>
      <c r="HA527" s="8"/>
      <c r="HB527" s="8"/>
      <c r="HC527" s="8"/>
      <c r="HD527" s="8"/>
      <c r="HE527" s="8"/>
      <c r="HF527" s="8"/>
      <c r="HM527" s="8"/>
      <c r="HN527" s="8"/>
      <c r="HO527" s="8"/>
      <c r="HP527" s="8"/>
      <c r="HQ527" s="8"/>
      <c r="HR527" s="8"/>
      <c r="HY527" s="8"/>
      <c r="HZ527" s="8"/>
      <c r="IA527" s="8"/>
      <c r="IB527" s="8"/>
      <c r="IC527" s="8"/>
      <c r="ID527" s="8"/>
    </row>
    <row r="528" spans="1:238" ht="12.75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8"/>
      <c r="BF528" s="8"/>
      <c r="BM528" s="8"/>
      <c r="BN528" s="8"/>
      <c r="BO528" s="8"/>
      <c r="BP528" s="8"/>
      <c r="BQ528" s="8"/>
      <c r="BR528" s="8"/>
      <c r="BY528" s="8"/>
      <c r="BZ528" s="8"/>
      <c r="CA528" s="8"/>
      <c r="CB528" s="8"/>
      <c r="CC528" s="8"/>
      <c r="CD528" s="8"/>
      <c r="CK528" s="8"/>
      <c r="CL528" s="8"/>
      <c r="CM528" s="8"/>
      <c r="CN528" s="8"/>
      <c r="CO528" s="8"/>
      <c r="CP528" s="8"/>
      <c r="CW528" s="8"/>
      <c r="CX528" s="8"/>
      <c r="CY528" s="8"/>
      <c r="CZ528" s="8"/>
      <c r="DA528" s="8"/>
      <c r="DB528" s="8"/>
      <c r="DI528" s="8"/>
      <c r="DJ528" s="8"/>
      <c r="DK528" s="8"/>
      <c r="DL528" s="8"/>
      <c r="DM528" s="8"/>
      <c r="DN528" s="8"/>
      <c r="DU528" s="8"/>
      <c r="DV528" s="8"/>
      <c r="DW528" s="8"/>
      <c r="DX528" s="8"/>
      <c r="DY528" s="8"/>
      <c r="DZ528" s="8"/>
      <c r="EG528" s="8"/>
      <c r="EH528" s="8"/>
      <c r="EI528" s="8"/>
      <c r="EJ528" s="8"/>
      <c r="EK528" s="8"/>
      <c r="EL528" s="8"/>
      <c r="ES528" s="8"/>
      <c r="ET528" s="8"/>
      <c r="EU528" s="8"/>
      <c r="EV528" s="8"/>
      <c r="EW528" s="8"/>
      <c r="EX528" s="8"/>
      <c r="FE528" s="8"/>
      <c r="FF528" s="8"/>
      <c r="FG528" s="8"/>
      <c r="FH528" s="8"/>
      <c r="FI528" s="8"/>
      <c r="FJ528" s="8"/>
      <c r="FQ528" s="8"/>
      <c r="FR528" s="8"/>
      <c r="FS528" s="8"/>
      <c r="FT528" s="8"/>
      <c r="FU528" s="8"/>
      <c r="FV528" s="8"/>
      <c r="GC528" s="8"/>
      <c r="GD528" s="8"/>
      <c r="GE528" s="8"/>
      <c r="GF528" s="8"/>
      <c r="GG528" s="8"/>
      <c r="GH528" s="8"/>
      <c r="GO528" s="8"/>
      <c r="GP528" s="8"/>
      <c r="GQ528" s="8"/>
      <c r="GR528" s="8"/>
      <c r="GS528" s="8"/>
      <c r="GT528" s="8"/>
      <c r="HA528" s="8"/>
      <c r="HB528" s="8"/>
      <c r="HC528" s="8"/>
      <c r="HD528" s="8"/>
      <c r="HE528" s="8"/>
      <c r="HF528" s="8"/>
      <c r="HM528" s="8"/>
      <c r="HN528" s="8"/>
      <c r="HO528" s="8"/>
      <c r="HP528" s="8"/>
      <c r="HQ528" s="8"/>
      <c r="HR528" s="8"/>
      <c r="HY528" s="8"/>
      <c r="HZ528" s="8"/>
      <c r="IA528" s="8"/>
      <c r="IB528" s="8"/>
      <c r="IC528" s="8"/>
      <c r="ID528" s="8"/>
    </row>
    <row r="529" spans="1:238" ht="12.75">
      <c r="A529" s="9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8"/>
      <c r="BF529" s="8"/>
      <c r="BM529" s="8"/>
      <c r="BN529" s="8"/>
      <c r="BO529" s="8"/>
      <c r="BP529" s="8"/>
      <c r="BQ529" s="8"/>
      <c r="BR529" s="8"/>
      <c r="BY529" s="8"/>
      <c r="BZ529" s="8"/>
      <c r="CA529" s="8"/>
      <c r="CB529" s="8"/>
      <c r="CC529" s="8"/>
      <c r="CD529" s="8"/>
      <c r="CK529" s="8"/>
      <c r="CL529" s="8"/>
      <c r="CM529" s="8"/>
      <c r="CN529" s="8"/>
      <c r="CO529" s="8"/>
      <c r="CP529" s="8"/>
      <c r="CW529" s="8"/>
      <c r="CX529" s="8"/>
      <c r="CY529" s="8"/>
      <c r="CZ529" s="8"/>
      <c r="DA529" s="8"/>
      <c r="DB529" s="8"/>
      <c r="DI529" s="8"/>
      <c r="DJ529" s="8"/>
      <c r="DK529" s="8"/>
      <c r="DL529" s="8"/>
      <c r="DM529" s="8"/>
      <c r="DN529" s="8"/>
      <c r="DU529" s="8"/>
      <c r="DV529" s="8"/>
      <c r="DW529" s="8"/>
      <c r="DX529" s="8"/>
      <c r="DY529" s="8"/>
      <c r="DZ529" s="8"/>
      <c r="EG529" s="8"/>
      <c r="EH529" s="8"/>
      <c r="EI529" s="8"/>
      <c r="EJ529" s="8"/>
      <c r="EK529" s="8"/>
      <c r="EL529" s="8"/>
      <c r="ES529" s="8"/>
      <c r="ET529" s="8"/>
      <c r="EU529" s="8"/>
      <c r="EV529" s="8"/>
      <c r="EW529" s="8"/>
      <c r="EX529" s="8"/>
      <c r="FE529" s="8"/>
      <c r="FF529" s="8"/>
      <c r="FG529" s="8"/>
      <c r="FH529" s="8"/>
      <c r="FI529" s="8"/>
      <c r="FJ529" s="8"/>
      <c r="FQ529" s="8"/>
      <c r="FR529" s="8"/>
      <c r="FS529" s="8"/>
      <c r="FT529" s="8"/>
      <c r="FU529" s="8"/>
      <c r="FV529" s="8"/>
      <c r="GC529" s="8"/>
      <c r="GD529" s="8"/>
      <c r="GE529" s="8"/>
      <c r="GF529" s="8"/>
      <c r="GG529" s="8"/>
      <c r="GH529" s="8"/>
      <c r="GO529" s="8"/>
      <c r="GP529" s="8"/>
      <c r="GQ529" s="8"/>
      <c r="GR529" s="8"/>
      <c r="GS529" s="8"/>
      <c r="GT529" s="8"/>
      <c r="HA529" s="8"/>
      <c r="HB529" s="8"/>
      <c r="HC529" s="8"/>
      <c r="HD529" s="8"/>
      <c r="HE529" s="8"/>
      <c r="HF529" s="8"/>
      <c r="HM529" s="8"/>
      <c r="HN529" s="8"/>
      <c r="HO529" s="8"/>
      <c r="HP529" s="8"/>
      <c r="HQ529" s="8"/>
      <c r="HR529" s="8"/>
      <c r="HY529" s="8"/>
      <c r="HZ529" s="8"/>
      <c r="IA529" s="8"/>
      <c r="IB529" s="8"/>
      <c r="IC529" s="8"/>
      <c r="ID529" s="8"/>
    </row>
    <row r="530" spans="1:238" ht="12.75">
      <c r="A530" s="9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8"/>
      <c r="BF530" s="8"/>
      <c r="BM530" s="8"/>
      <c r="BN530" s="8"/>
      <c r="BO530" s="8"/>
      <c r="BP530" s="8"/>
      <c r="BQ530" s="8"/>
      <c r="BR530" s="8"/>
      <c r="BY530" s="8"/>
      <c r="BZ530" s="8"/>
      <c r="CA530" s="8"/>
      <c r="CB530" s="8"/>
      <c r="CC530" s="8"/>
      <c r="CD530" s="8"/>
      <c r="CK530" s="8"/>
      <c r="CL530" s="8"/>
      <c r="CM530" s="8"/>
      <c r="CN530" s="8"/>
      <c r="CO530" s="8"/>
      <c r="CP530" s="8"/>
      <c r="CW530" s="8"/>
      <c r="CX530" s="8"/>
      <c r="CY530" s="8"/>
      <c r="CZ530" s="8"/>
      <c r="DA530" s="8"/>
      <c r="DB530" s="8"/>
      <c r="DI530" s="8"/>
      <c r="DJ530" s="8"/>
      <c r="DK530" s="8"/>
      <c r="DL530" s="8"/>
      <c r="DM530" s="8"/>
      <c r="DN530" s="8"/>
      <c r="DU530" s="8"/>
      <c r="DV530" s="8"/>
      <c r="DW530" s="8"/>
      <c r="DX530" s="8"/>
      <c r="DY530" s="8"/>
      <c r="DZ530" s="8"/>
      <c r="EG530" s="8"/>
      <c r="EH530" s="8"/>
      <c r="EI530" s="8"/>
      <c r="EJ530" s="8"/>
      <c r="EK530" s="8"/>
      <c r="EL530" s="8"/>
      <c r="ES530" s="8"/>
      <c r="ET530" s="8"/>
      <c r="EU530" s="8"/>
      <c r="EV530" s="8"/>
      <c r="EW530" s="8"/>
      <c r="EX530" s="8"/>
      <c r="FE530" s="8"/>
      <c r="FF530" s="8"/>
      <c r="FG530" s="8"/>
      <c r="FH530" s="8"/>
      <c r="FI530" s="8"/>
      <c r="FJ530" s="8"/>
      <c r="FQ530" s="8"/>
      <c r="FR530" s="8"/>
      <c r="FS530" s="8"/>
      <c r="FT530" s="8"/>
      <c r="FU530" s="8"/>
      <c r="FV530" s="8"/>
      <c r="GC530" s="8"/>
      <c r="GD530" s="8"/>
      <c r="GE530" s="8"/>
      <c r="GF530" s="8"/>
      <c r="GG530" s="8"/>
      <c r="GH530" s="8"/>
      <c r="GO530" s="8"/>
      <c r="GP530" s="8"/>
      <c r="GQ530" s="8"/>
      <c r="GR530" s="8"/>
      <c r="GS530" s="8"/>
      <c r="GT530" s="8"/>
      <c r="HA530" s="8"/>
      <c r="HB530" s="8"/>
      <c r="HC530" s="8"/>
      <c r="HD530" s="8"/>
      <c r="HE530" s="8"/>
      <c r="HF530" s="8"/>
      <c r="HM530" s="8"/>
      <c r="HN530" s="8"/>
      <c r="HO530" s="8"/>
      <c r="HP530" s="8"/>
      <c r="HQ530" s="8"/>
      <c r="HR530" s="8"/>
      <c r="HY530" s="8"/>
      <c r="HZ530" s="8"/>
      <c r="IA530" s="8"/>
      <c r="IB530" s="8"/>
      <c r="IC530" s="8"/>
      <c r="ID530" s="8"/>
    </row>
    <row r="531" spans="1:238" ht="12.75">
      <c r="A531" s="9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8"/>
      <c r="BF531" s="8"/>
      <c r="BM531" s="8"/>
      <c r="BN531" s="8"/>
      <c r="BO531" s="8"/>
      <c r="BP531" s="8"/>
      <c r="BQ531" s="8"/>
      <c r="BR531" s="8"/>
      <c r="BY531" s="8"/>
      <c r="BZ531" s="8"/>
      <c r="CA531" s="8"/>
      <c r="CB531" s="8"/>
      <c r="CC531" s="8"/>
      <c r="CD531" s="8"/>
      <c r="CK531" s="8"/>
      <c r="CL531" s="8"/>
      <c r="CM531" s="8"/>
      <c r="CN531" s="8"/>
      <c r="CO531" s="8"/>
      <c r="CP531" s="8"/>
      <c r="CW531" s="8"/>
      <c r="CX531" s="8"/>
      <c r="CY531" s="8"/>
      <c r="CZ531" s="8"/>
      <c r="DA531" s="8"/>
      <c r="DB531" s="8"/>
      <c r="DI531" s="8"/>
      <c r="DJ531" s="8"/>
      <c r="DK531" s="8"/>
      <c r="DL531" s="8"/>
      <c r="DM531" s="8"/>
      <c r="DN531" s="8"/>
      <c r="DU531" s="8"/>
      <c r="DV531" s="8"/>
      <c r="DW531" s="8"/>
      <c r="DX531" s="8"/>
      <c r="DY531" s="8"/>
      <c r="DZ531" s="8"/>
      <c r="EG531" s="8"/>
      <c r="EH531" s="8"/>
      <c r="EI531" s="8"/>
      <c r="EJ531" s="8"/>
      <c r="EK531" s="8"/>
      <c r="EL531" s="8"/>
      <c r="ES531" s="8"/>
      <c r="ET531" s="8"/>
      <c r="EU531" s="8"/>
      <c r="EV531" s="8"/>
      <c r="EW531" s="8"/>
      <c r="EX531" s="8"/>
      <c r="FE531" s="8"/>
      <c r="FF531" s="8"/>
      <c r="FG531" s="8"/>
      <c r="FH531" s="8"/>
      <c r="FI531" s="8"/>
      <c r="FJ531" s="8"/>
      <c r="FQ531" s="8"/>
      <c r="FR531" s="8"/>
      <c r="FS531" s="8"/>
      <c r="FT531" s="8"/>
      <c r="FU531" s="8"/>
      <c r="FV531" s="8"/>
      <c r="GC531" s="8"/>
      <c r="GD531" s="8"/>
      <c r="GE531" s="8"/>
      <c r="GF531" s="8"/>
      <c r="GG531" s="8"/>
      <c r="GH531" s="8"/>
      <c r="GO531" s="8"/>
      <c r="GP531" s="8"/>
      <c r="GQ531" s="8"/>
      <c r="GR531" s="8"/>
      <c r="GS531" s="8"/>
      <c r="GT531" s="8"/>
      <c r="HA531" s="8"/>
      <c r="HB531" s="8"/>
      <c r="HC531" s="8"/>
      <c r="HD531" s="8"/>
      <c r="HE531" s="8"/>
      <c r="HF531" s="8"/>
      <c r="HM531" s="8"/>
      <c r="HN531" s="8"/>
      <c r="HO531" s="8"/>
      <c r="HP531" s="8"/>
      <c r="HQ531" s="8"/>
      <c r="HR531" s="8"/>
      <c r="HY531" s="8"/>
      <c r="HZ531" s="8"/>
      <c r="IA531" s="8"/>
      <c r="IB531" s="8"/>
      <c r="IC531" s="8"/>
      <c r="ID531" s="8"/>
    </row>
    <row r="532" spans="1:238" ht="12.75">
      <c r="A532" s="9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8"/>
      <c r="BF532" s="8"/>
      <c r="BM532" s="8"/>
      <c r="BN532" s="8"/>
      <c r="BO532" s="8"/>
      <c r="BP532" s="8"/>
      <c r="BQ532" s="8"/>
      <c r="BR532" s="8"/>
      <c r="BY532" s="8"/>
      <c r="BZ532" s="8"/>
      <c r="CA532" s="8"/>
      <c r="CB532" s="8"/>
      <c r="CC532" s="8"/>
      <c r="CD532" s="8"/>
      <c r="CK532" s="8"/>
      <c r="CL532" s="8"/>
      <c r="CM532" s="8"/>
      <c r="CN532" s="8"/>
      <c r="CO532" s="8"/>
      <c r="CP532" s="8"/>
      <c r="CW532" s="8"/>
      <c r="CX532" s="8"/>
      <c r="CY532" s="8"/>
      <c r="CZ532" s="8"/>
      <c r="DA532" s="8"/>
      <c r="DB532" s="8"/>
      <c r="DI532" s="8"/>
      <c r="DJ532" s="8"/>
      <c r="DK532" s="8"/>
      <c r="DL532" s="8"/>
      <c r="DM532" s="8"/>
      <c r="DN532" s="8"/>
      <c r="DU532" s="8"/>
      <c r="DV532" s="8"/>
      <c r="DW532" s="8"/>
      <c r="DX532" s="8"/>
      <c r="DY532" s="8"/>
      <c r="DZ532" s="8"/>
      <c r="EG532" s="8"/>
      <c r="EH532" s="8"/>
      <c r="EI532" s="8"/>
      <c r="EJ532" s="8"/>
      <c r="EK532" s="8"/>
      <c r="EL532" s="8"/>
      <c r="ES532" s="8"/>
      <c r="ET532" s="8"/>
      <c r="EU532" s="8"/>
      <c r="EV532" s="8"/>
      <c r="EW532" s="8"/>
      <c r="EX532" s="8"/>
      <c r="FE532" s="8"/>
      <c r="FF532" s="8"/>
      <c r="FG532" s="8"/>
      <c r="FH532" s="8"/>
      <c r="FI532" s="8"/>
      <c r="FJ532" s="8"/>
      <c r="FQ532" s="8"/>
      <c r="FR532" s="8"/>
      <c r="FS532" s="8"/>
      <c r="FT532" s="8"/>
      <c r="FU532" s="8"/>
      <c r="FV532" s="8"/>
      <c r="GC532" s="8"/>
      <c r="GD532" s="8"/>
      <c r="GE532" s="8"/>
      <c r="GF532" s="8"/>
      <c r="GG532" s="8"/>
      <c r="GH532" s="8"/>
      <c r="GO532" s="8"/>
      <c r="GP532" s="8"/>
      <c r="GQ532" s="8"/>
      <c r="GR532" s="8"/>
      <c r="GS532" s="8"/>
      <c r="GT532" s="8"/>
      <c r="HA532" s="8"/>
      <c r="HB532" s="8"/>
      <c r="HC532" s="8"/>
      <c r="HD532" s="8"/>
      <c r="HE532" s="8"/>
      <c r="HF532" s="8"/>
      <c r="HM532" s="8"/>
      <c r="HN532" s="8"/>
      <c r="HO532" s="8"/>
      <c r="HP532" s="8"/>
      <c r="HQ532" s="8"/>
      <c r="HR532" s="8"/>
      <c r="HY532" s="8"/>
      <c r="HZ532" s="8"/>
      <c r="IA532" s="8"/>
      <c r="IB532" s="8"/>
      <c r="IC532" s="8"/>
      <c r="ID532" s="8"/>
    </row>
    <row r="533" spans="1:238" ht="12.75">
      <c r="A533" s="9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8"/>
      <c r="BF533" s="8"/>
      <c r="BM533" s="8"/>
      <c r="BN533" s="8"/>
      <c r="BO533" s="8"/>
      <c r="BP533" s="8"/>
      <c r="BQ533" s="8"/>
      <c r="BR533" s="8"/>
      <c r="BY533" s="8"/>
      <c r="BZ533" s="8"/>
      <c r="CA533" s="8"/>
      <c r="CB533" s="8"/>
      <c r="CC533" s="8"/>
      <c r="CD533" s="8"/>
      <c r="CK533" s="8"/>
      <c r="CL533" s="8"/>
      <c r="CM533" s="8"/>
      <c r="CN533" s="8"/>
      <c r="CO533" s="8"/>
      <c r="CP533" s="8"/>
      <c r="CW533" s="8"/>
      <c r="CX533" s="8"/>
      <c r="CY533" s="8"/>
      <c r="CZ533" s="8"/>
      <c r="DA533" s="8"/>
      <c r="DB533" s="8"/>
      <c r="DI533" s="8"/>
      <c r="DJ533" s="8"/>
      <c r="DK533" s="8"/>
      <c r="DL533" s="8"/>
      <c r="DM533" s="8"/>
      <c r="DN533" s="8"/>
      <c r="DU533" s="8"/>
      <c r="DV533" s="8"/>
      <c r="DW533" s="8"/>
      <c r="DX533" s="8"/>
      <c r="DY533" s="8"/>
      <c r="DZ533" s="8"/>
      <c r="EG533" s="8"/>
      <c r="EH533" s="8"/>
      <c r="EI533" s="8"/>
      <c r="EJ533" s="8"/>
      <c r="EK533" s="8"/>
      <c r="EL533" s="8"/>
      <c r="ES533" s="8"/>
      <c r="ET533" s="8"/>
      <c r="EU533" s="8"/>
      <c r="EV533" s="8"/>
      <c r="EW533" s="8"/>
      <c r="EX533" s="8"/>
      <c r="FE533" s="8"/>
      <c r="FF533" s="8"/>
      <c r="FG533" s="8"/>
      <c r="FH533" s="8"/>
      <c r="FI533" s="8"/>
      <c r="FJ533" s="8"/>
      <c r="FQ533" s="8"/>
      <c r="FR533" s="8"/>
      <c r="FS533" s="8"/>
      <c r="FT533" s="8"/>
      <c r="FU533" s="8"/>
      <c r="FV533" s="8"/>
      <c r="GC533" s="8"/>
      <c r="GD533" s="8"/>
      <c r="GE533" s="8"/>
      <c r="GF533" s="8"/>
      <c r="GG533" s="8"/>
      <c r="GH533" s="8"/>
      <c r="GO533" s="8"/>
      <c r="GP533" s="8"/>
      <c r="GQ533" s="8"/>
      <c r="GR533" s="8"/>
      <c r="GS533" s="8"/>
      <c r="GT533" s="8"/>
      <c r="HA533" s="8"/>
      <c r="HB533" s="8"/>
      <c r="HC533" s="8"/>
      <c r="HD533" s="8"/>
      <c r="HE533" s="8"/>
      <c r="HF533" s="8"/>
      <c r="HM533" s="8"/>
      <c r="HN533" s="8"/>
      <c r="HO533" s="8"/>
      <c r="HP533" s="8"/>
      <c r="HQ533" s="8"/>
      <c r="HR533" s="8"/>
      <c r="HY533" s="8"/>
      <c r="HZ533" s="8"/>
      <c r="IA533" s="8"/>
      <c r="IB533" s="8"/>
      <c r="IC533" s="8"/>
      <c r="ID533" s="8"/>
    </row>
    <row r="534" spans="1:238" ht="12.75">
      <c r="A534" s="9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8"/>
      <c r="BF534" s="8"/>
      <c r="BM534" s="8"/>
      <c r="BN534" s="8"/>
      <c r="BO534" s="8"/>
      <c r="BP534" s="8"/>
      <c r="BQ534" s="8"/>
      <c r="BR534" s="8"/>
      <c r="BY534" s="8"/>
      <c r="BZ534" s="8"/>
      <c r="CA534" s="8"/>
      <c r="CB534" s="8"/>
      <c r="CC534" s="8"/>
      <c r="CD534" s="8"/>
      <c r="CK534" s="8"/>
      <c r="CL534" s="8"/>
      <c r="CM534" s="8"/>
      <c r="CN534" s="8"/>
      <c r="CO534" s="8"/>
      <c r="CP534" s="8"/>
      <c r="CW534" s="8"/>
      <c r="CX534" s="8"/>
      <c r="CY534" s="8"/>
      <c r="CZ534" s="8"/>
      <c r="DA534" s="8"/>
      <c r="DB534" s="8"/>
      <c r="DI534" s="8"/>
      <c r="DJ534" s="8"/>
      <c r="DK534" s="8"/>
      <c r="DL534" s="8"/>
      <c r="DM534" s="8"/>
      <c r="DN534" s="8"/>
      <c r="DU534" s="8"/>
      <c r="DV534" s="8"/>
      <c r="DW534" s="8"/>
      <c r="DX534" s="8"/>
      <c r="DY534" s="8"/>
      <c r="DZ534" s="8"/>
      <c r="EG534" s="8"/>
      <c r="EH534" s="8"/>
      <c r="EI534" s="8"/>
      <c r="EJ534" s="8"/>
      <c r="EK534" s="8"/>
      <c r="EL534" s="8"/>
      <c r="ES534" s="8"/>
      <c r="ET534" s="8"/>
      <c r="EU534" s="8"/>
      <c r="EV534" s="8"/>
      <c r="EW534" s="8"/>
      <c r="EX534" s="8"/>
      <c r="FE534" s="8"/>
      <c r="FF534" s="8"/>
      <c r="FG534" s="8"/>
      <c r="FH534" s="8"/>
      <c r="FI534" s="8"/>
      <c r="FJ534" s="8"/>
      <c r="FQ534" s="8"/>
      <c r="FR534" s="8"/>
      <c r="FS534" s="8"/>
      <c r="FT534" s="8"/>
      <c r="FU534" s="8"/>
      <c r="FV534" s="8"/>
      <c r="GC534" s="8"/>
      <c r="GD534" s="8"/>
      <c r="GE534" s="8"/>
      <c r="GF534" s="8"/>
      <c r="GG534" s="8"/>
      <c r="GH534" s="8"/>
      <c r="GO534" s="8"/>
      <c r="GP534" s="8"/>
      <c r="GQ534" s="8"/>
      <c r="GR534" s="8"/>
      <c r="GS534" s="8"/>
      <c r="GT534" s="8"/>
      <c r="HA534" s="8"/>
      <c r="HB534" s="8"/>
      <c r="HC534" s="8"/>
      <c r="HD534" s="8"/>
      <c r="HE534" s="8"/>
      <c r="HF534" s="8"/>
      <c r="HM534" s="8"/>
      <c r="HN534" s="8"/>
      <c r="HO534" s="8"/>
      <c r="HP534" s="8"/>
      <c r="HQ534" s="8"/>
      <c r="HR534" s="8"/>
      <c r="HY534" s="8"/>
      <c r="HZ534" s="8"/>
      <c r="IA534" s="8"/>
      <c r="IB534" s="8"/>
      <c r="IC534" s="8"/>
      <c r="ID534" s="8"/>
    </row>
    <row r="535" spans="1:238" ht="12.75">
      <c r="A535" s="9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8"/>
      <c r="BF535" s="8"/>
      <c r="BM535" s="8"/>
      <c r="BN535" s="8"/>
      <c r="BO535" s="8"/>
      <c r="BP535" s="8"/>
      <c r="BQ535" s="8"/>
      <c r="BR535" s="8"/>
      <c r="BY535" s="8"/>
      <c r="BZ535" s="8"/>
      <c r="CA535" s="8"/>
      <c r="CB535" s="8"/>
      <c r="CC535" s="8"/>
      <c r="CD535" s="8"/>
      <c r="CK535" s="8"/>
      <c r="CL535" s="8"/>
      <c r="CM535" s="8"/>
      <c r="CN535" s="8"/>
      <c r="CO535" s="8"/>
      <c r="CP535" s="8"/>
      <c r="CW535" s="8"/>
      <c r="CX535" s="8"/>
      <c r="CY535" s="8"/>
      <c r="CZ535" s="8"/>
      <c r="DA535" s="8"/>
      <c r="DB535" s="8"/>
      <c r="DI535" s="8"/>
      <c r="DJ535" s="8"/>
      <c r="DK535" s="8"/>
      <c r="DL535" s="8"/>
      <c r="DM535" s="8"/>
      <c r="DN535" s="8"/>
      <c r="DU535" s="8"/>
      <c r="DV535" s="8"/>
      <c r="DW535" s="8"/>
      <c r="DX535" s="8"/>
      <c r="DY535" s="8"/>
      <c r="DZ535" s="8"/>
      <c r="EG535" s="8"/>
      <c r="EH535" s="8"/>
      <c r="EI535" s="8"/>
      <c r="EJ535" s="8"/>
      <c r="EK535" s="8"/>
      <c r="EL535" s="8"/>
      <c r="ES535" s="8"/>
      <c r="ET535" s="8"/>
      <c r="EU535" s="8"/>
      <c r="EV535" s="8"/>
      <c r="EW535" s="8"/>
      <c r="EX535" s="8"/>
      <c r="FE535" s="8"/>
      <c r="FF535" s="8"/>
      <c r="FG535" s="8"/>
      <c r="FH535" s="8"/>
      <c r="FI535" s="8"/>
      <c r="FJ535" s="8"/>
      <c r="FQ535" s="8"/>
      <c r="FR535" s="8"/>
      <c r="FS535" s="8"/>
      <c r="FT535" s="8"/>
      <c r="FU535" s="8"/>
      <c r="FV535" s="8"/>
      <c r="GC535" s="8"/>
      <c r="GD535" s="8"/>
      <c r="GE535" s="8"/>
      <c r="GF535" s="8"/>
      <c r="GG535" s="8"/>
      <c r="GH535" s="8"/>
      <c r="GO535" s="8"/>
      <c r="GP535" s="8"/>
      <c r="GQ535" s="8"/>
      <c r="GR535" s="8"/>
      <c r="GS535" s="8"/>
      <c r="GT535" s="8"/>
      <c r="HA535" s="8"/>
      <c r="HB535" s="8"/>
      <c r="HC535" s="8"/>
      <c r="HD535" s="8"/>
      <c r="HE535" s="8"/>
      <c r="HF535" s="8"/>
      <c r="HM535" s="8"/>
      <c r="HN535" s="8"/>
      <c r="HO535" s="8"/>
      <c r="HP535" s="8"/>
      <c r="HQ535" s="8"/>
      <c r="HR535" s="8"/>
      <c r="HY535" s="8"/>
      <c r="HZ535" s="8"/>
      <c r="IA535" s="8"/>
      <c r="IB535" s="8"/>
      <c r="IC535" s="8"/>
      <c r="ID535" s="8"/>
    </row>
    <row r="536" spans="1:238" ht="12.75">
      <c r="A536" s="9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8"/>
      <c r="BF536" s="8"/>
      <c r="BM536" s="8"/>
      <c r="BN536" s="8"/>
      <c r="BO536" s="8"/>
      <c r="BP536" s="8"/>
      <c r="BQ536" s="8"/>
      <c r="BR536" s="8"/>
      <c r="BY536" s="8"/>
      <c r="BZ536" s="8"/>
      <c r="CA536" s="8"/>
      <c r="CB536" s="8"/>
      <c r="CC536" s="8"/>
      <c r="CD536" s="8"/>
      <c r="CK536" s="8"/>
      <c r="CL536" s="8"/>
      <c r="CM536" s="8"/>
      <c r="CN536" s="8"/>
      <c r="CO536" s="8"/>
      <c r="CP536" s="8"/>
      <c r="CW536" s="8"/>
      <c r="CX536" s="8"/>
      <c r="CY536" s="8"/>
      <c r="CZ536" s="8"/>
      <c r="DA536" s="8"/>
      <c r="DB536" s="8"/>
      <c r="DI536" s="8"/>
      <c r="DJ536" s="8"/>
      <c r="DK536" s="8"/>
      <c r="DL536" s="8"/>
      <c r="DM536" s="8"/>
      <c r="DN536" s="8"/>
      <c r="DU536" s="8"/>
      <c r="DV536" s="8"/>
      <c r="DW536" s="8"/>
      <c r="DX536" s="8"/>
      <c r="DY536" s="8"/>
      <c r="DZ536" s="8"/>
      <c r="EG536" s="8"/>
      <c r="EH536" s="8"/>
      <c r="EI536" s="8"/>
      <c r="EJ536" s="8"/>
      <c r="EK536" s="8"/>
      <c r="EL536" s="8"/>
      <c r="ES536" s="8"/>
      <c r="ET536" s="8"/>
      <c r="EU536" s="8"/>
      <c r="EV536" s="8"/>
      <c r="EW536" s="8"/>
      <c r="EX536" s="8"/>
      <c r="FE536" s="8"/>
      <c r="FF536" s="8"/>
      <c r="FG536" s="8"/>
      <c r="FH536" s="8"/>
      <c r="FI536" s="8"/>
      <c r="FJ536" s="8"/>
      <c r="FQ536" s="8"/>
      <c r="FR536" s="8"/>
      <c r="FS536" s="8"/>
      <c r="FT536" s="8"/>
      <c r="FU536" s="8"/>
      <c r="FV536" s="8"/>
      <c r="GC536" s="8"/>
      <c r="GD536" s="8"/>
      <c r="GE536" s="8"/>
      <c r="GF536" s="8"/>
      <c r="GG536" s="8"/>
      <c r="GH536" s="8"/>
      <c r="GO536" s="8"/>
      <c r="GP536" s="8"/>
      <c r="GQ536" s="8"/>
      <c r="GR536" s="8"/>
      <c r="GS536" s="8"/>
      <c r="GT536" s="8"/>
      <c r="HA536" s="8"/>
      <c r="HB536" s="8"/>
      <c r="HC536" s="8"/>
      <c r="HD536" s="8"/>
      <c r="HE536" s="8"/>
      <c r="HF536" s="8"/>
      <c r="HM536" s="8"/>
      <c r="HN536" s="8"/>
      <c r="HO536" s="8"/>
      <c r="HP536" s="8"/>
      <c r="HQ536" s="8"/>
      <c r="HR536" s="8"/>
      <c r="HY536" s="8"/>
      <c r="HZ536" s="8"/>
      <c r="IA536" s="8"/>
      <c r="IB536" s="8"/>
      <c r="IC536" s="8"/>
      <c r="ID536" s="8"/>
    </row>
    <row r="537" spans="1:238" ht="12.75">
      <c r="A537" s="9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8"/>
      <c r="BF537" s="8"/>
      <c r="BM537" s="8"/>
      <c r="BN537" s="8"/>
      <c r="BO537" s="8"/>
      <c r="BP537" s="8"/>
      <c r="BQ537" s="8"/>
      <c r="BR537" s="8"/>
      <c r="BY537" s="8"/>
      <c r="BZ537" s="8"/>
      <c r="CA537" s="8"/>
      <c r="CB537" s="8"/>
      <c r="CC537" s="8"/>
      <c r="CD537" s="8"/>
      <c r="CK537" s="8"/>
      <c r="CL537" s="8"/>
      <c r="CM537" s="8"/>
      <c r="CN537" s="8"/>
      <c r="CO537" s="8"/>
      <c r="CP537" s="8"/>
      <c r="CW537" s="8"/>
      <c r="CX537" s="8"/>
      <c r="CY537" s="8"/>
      <c r="CZ537" s="8"/>
      <c r="DA537" s="8"/>
      <c r="DB537" s="8"/>
      <c r="DI537" s="8"/>
      <c r="DJ537" s="8"/>
      <c r="DK537" s="8"/>
      <c r="DL537" s="8"/>
      <c r="DM537" s="8"/>
      <c r="DN537" s="8"/>
      <c r="DU537" s="8"/>
      <c r="DV537" s="8"/>
      <c r="DW537" s="8"/>
      <c r="DX537" s="8"/>
      <c r="DY537" s="8"/>
      <c r="DZ537" s="8"/>
      <c r="EG537" s="8"/>
      <c r="EH537" s="8"/>
      <c r="EI537" s="8"/>
      <c r="EJ537" s="8"/>
      <c r="EK537" s="8"/>
      <c r="EL537" s="8"/>
      <c r="ES537" s="8"/>
      <c r="ET537" s="8"/>
      <c r="EU537" s="8"/>
      <c r="EV537" s="8"/>
      <c r="EW537" s="8"/>
      <c r="EX537" s="8"/>
      <c r="FE537" s="8"/>
      <c r="FF537" s="8"/>
      <c r="FG537" s="8"/>
      <c r="FH537" s="8"/>
      <c r="FI537" s="8"/>
      <c r="FJ537" s="8"/>
      <c r="FQ537" s="8"/>
      <c r="FR537" s="8"/>
      <c r="FS537" s="8"/>
      <c r="FT537" s="8"/>
      <c r="FU537" s="8"/>
      <c r="FV537" s="8"/>
      <c r="GC537" s="8"/>
      <c r="GD537" s="8"/>
      <c r="GE537" s="8"/>
      <c r="GF537" s="8"/>
      <c r="GG537" s="8"/>
      <c r="GH537" s="8"/>
      <c r="GO537" s="8"/>
      <c r="GP537" s="8"/>
      <c r="GQ537" s="8"/>
      <c r="GR537" s="8"/>
      <c r="GS537" s="8"/>
      <c r="GT537" s="8"/>
      <c r="HA537" s="8"/>
      <c r="HB537" s="8"/>
      <c r="HC537" s="8"/>
      <c r="HD537" s="8"/>
      <c r="HE537" s="8"/>
      <c r="HF537" s="8"/>
      <c r="HM537" s="8"/>
      <c r="HN537" s="8"/>
      <c r="HO537" s="8"/>
      <c r="HP537" s="8"/>
      <c r="HQ537" s="8"/>
      <c r="HR537" s="8"/>
      <c r="HY537" s="8"/>
      <c r="HZ537" s="8"/>
      <c r="IA537" s="8"/>
      <c r="IB537" s="8"/>
      <c r="IC537" s="8"/>
      <c r="ID537" s="8"/>
    </row>
    <row r="538" spans="1:238" ht="12.75">
      <c r="A538" s="9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8"/>
      <c r="BF538" s="8"/>
      <c r="BM538" s="8"/>
      <c r="BN538" s="8"/>
      <c r="BO538" s="8"/>
      <c r="BP538" s="8"/>
      <c r="BQ538" s="8"/>
      <c r="BR538" s="8"/>
      <c r="BY538" s="8"/>
      <c r="BZ538" s="8"/>
      <c r="CA538" s="8"/>
      <c r="CB538" s="8"/>
      <c r="CC538" s="8"/>
      <c r="CD538" s="8"/>
      <c r="CK538" s="8"/>
      <c r="CL538" s="8"/>
      <c r="CM538" s="8"/>
      <c r="CN538" s="8"/>
      <c r="CO538" s="8"/>
      <c r="CP538" s="8"/>
      <c r="CW538" s="8"/>
      <c r="CX538" s="8"/>
      <c r="CY538" s="8"/>
      <c r="CZ538" s="8"/>
      <c r="DA538" s="8"/>
      <c r="DB538" s="8"/>
      <c r="DI538" s="8"/>
      <c r="DJ538" s="8"/>
      <c r="DK538" s="8"/>
      <c r="DL538" s="8"/>
      <c r="DM538" s="8"/>
      <c r="DN538" s="8"/>
      <c r="DU538" s="8"/>
      <c r="DV538" s="8"/>
      <c r="DW538" s="8"/>
      <c r="DX538" s="8"/>
      <c r="DY538" s="8"/>
      <c r="DZ538" s="8"/>
      <c r="EG538" s="8"/>
      <c r="EH538" s="8"/>
      <c r="EI538" s="8"/>
      <c r="EJ538" s="8"/>
      <c r="EK538" s="8"/>
      <c r="EL538" s="8"/>
      <c r="ES538" s="8"/>
      <c r="ET538" s="8"/>
      <c r="EU538" s="8"/>
      <c r="EV538" s="8"/>
      <c r="EW538" s="8"/>
      <c r="EX538" s="8"/>
      <c r="FE538" s="8"/>
      <c r="FF538" s="8"/>
      <c r="FG538" s="8"/>
      <c r="FH538" s="8"/>
      <c r="FI538" s="8"/>
      <c r="FJ538" s="8"/>
      <c r="FQ538" s="8"/>
      <c r="FR538" s="8"/>
      <c r="FS538" s="8"/>
      <c r="FT538" s="8"/>
      <c r="FU538" s="8"/>
      <c r="FV538" s="8"/>
      <c r="GC538" s="8"/>
      <c r="GD538" s="8"/>
      <c r="GE538" s="8"/>
      <c r="GF538" s="8"/>
      <c r="GG538" s="8"/>
      <c r="GH538" s="8"/>
      <c r="GO538" s="8"/>
      <c r="GP538" s="8"/>
      <c r="GQ538" s="8"/>
      <c r="GR538" s="8"/>
      <c r="GS538" s="8"/>
      <c r="GT538" s="8"/>
      <c r="HA538" s="8"/>
      <c r="HB538" s="8"/>
      <c r="HC538" s="8"/>
      <c r="HD538" s="8"/>
      <c r="HE538" s="8"/>
      <c r="HF538" s="8"/>
      <c r="HM538" s="8"/>
      <c r="HN538" s="8"/>
      <c r="HO538" s="8"/>
      <c r="HP538" s="8"/>
      <c r="HQ538" s="8"/>
      <c r="HR538" s="8"/>
      <c r="HY538" s="8"/>
      <c r="HZ538" s="8"/>
      <c r="IA538" s="8"/>
      <c r="IB538" s="8"/>
      <c r="IC538" s="8"/>
      <c r="ID538" s="8"/>
    </row>
    <row r="539" spans="1:238" ht="12.75">
      <c r="A539" s="9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8"/>
      <c r="BF539" s="8"/>
      <c r="BM539" s="8"/>
      <c r="BN539" s="8"/>
      <c r="BO539" s="8"/>
      <c r="BP539" s="8"/>
      <c r="BQ539" s="8"/>
      <c r="BR539" s="8"/>
      <c r="BY539" s="8"/>
      <c r="BZ539" s="8"/>
      <c r="CA539" s="8"/>
      <c r="CB539" s="8"/>
      <c r="CC539" s="8"/>
      <c r="CD539" s="8"/>
      <c r="CK539" s="8"/>
      <c r="CL539" s="8"/>
      <c r="CM539" s="8"/>
      <c r="CN539" s="8"/>
      <c r="CO539" s="8"/>
      <c r="CP539" s="8"/>
      <c r="CW539" s="8"/>
      <c r="CX539" s="8"/>
      <c r="CY539" s="8"/>
      <c r="CZ539" s="8"/>
      <c r="DA539" s="8"/>
      <c r="DB539" s="8"/>
      <c r="DI539" s="8"/>
      <c r="DJ539" s="8"/>
      <c r="DK539" s="8"/>
      <c r="DL539" s="8"/>
      <c r="DM539" s="8"/>
      <c r="DN539" s="8"/>
      <c r="DU539" s="8"/>
      <c r="DV539" s="8"/>
      <c r="DW539" s="8"/>
      <c r="DX539" s="8"/>
      <c r="DY539" s="8"/>
      <c r="DZ539" s="8"/>
      <c r="EG539" s="8"/>
      <c r="EH539" s="8"/>
      <c r="EI539" s="8"/>
      <c r="EJ539" s="8"/>
      <c r="EK539" s="8"/>
      <c r="EL539" s="8"/>
      <c r="ES539" s="8"/>
      <c r="ET539" s="8"/>
      <c r="EU539" s="8"/>
      <c r="EV539" s="8"/>
      <c r="EW539" s="8"/>
      <c r="EX539" s="8"/>
      <c r="FE539" s="8"/>
      <c r="FF539" s="8"/>
      <c r="FG539" s="8"/>
      <c r="FH539" s="8"/>
      <c r="FI539" s="8"/>
      <c r="FJ539" s="8"/>
      <c r="FQ539" s="8"/>
      <c r="FR539" s="8"/>
      <c r="FS539" s="8"/>
      <c r="FT539" s="8"/>
      <c r="FU539" s="8"/>
      <c r="FV539" s="8"/>
      <c r="GC539" s="8"/>
      <c r="GD539" s="8"/>
      <c r="GE539" s="8"/>
      <c r="GF539" s="8"/>
      <c r="GG539" s="8"/>
      <c r="GH539" s="8"/>
      <c r="GO539" s="8"/>
      <c r="GP539" s="8"/>
      <c r="GQ539" s="8"/>
      <c r="GR539" s="8"/>
      <c r="GS539" s="8"/>
      <c r="GT539" s="8"/>
      <c r="HA539" s="8"/>
      <c r="HB539" s="8"/>
      <c r="HC539" s="8"/>
      <c r="HD539" s="8"/>
      <c r="HE539" s="8"/>
      <c r="HF539" s="8"/>
      <c r="HM539" s="8"/>
      <c r="HN539" s="8"/>
      <c r="HO539" s="8"/>
      <c r="HP539" s="8"/>
      <c r="HQ539" s="8"/>
      <c r="HR539" s="8"/>
      <c r="HY539" s="8"/>
      <c r="HZ539" s="8"/>
      <c r="IA539" s="8"/>
      <c r="IB539" s="8"/>
      <c r="IC539" s="8"/>
      <c r="ID539" s="8"/>
    </row>
    <row r="540" spans="1:238" ht="12.75">
      <c r="A540" s="9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8"/>
      <c r="BF540" s="8"/>
      <c r="BM540" s="8"/>
      <c r="BN540" s="8"/>
      <c r="BO540" s="8"/>
      <c r="BP540" s="8"/>
      <c r="BQ540" s="8"/>
      <c r="BR540" s="8"/>
      <c r="BY540" s="8"/>
      <c r="BZ540" s="8"/>
      <c r="CA540" s="8"/>
      <c r="CB540" s="8"/>
      <c r="CC540" s="8"/>
      <c r="CD540" s="8"/>
      <c r="CK540" s="8"/>
      <c r="CL540" s="8"/>
      <c r="CM540" s="8"/>
      <c r="CN540" s="8"/>
      <c r="CO540" s="8"/>
      <c r="CP540" s="8"/>
      <c r="CW540" s="8"/>
      <c r="CX540" s="8"/>
      <c r="CY540" s="8"/>
      <c r="CZ540" s="8"/>
      <c r="DA540" s="8"/>
      <c r="DB540" s="8"/>
      <c r="DI540" s="8"/>
      <c r="DJ540" s="8"/>
      <c r="DK540" s="8"/>
      <c r="DL540" s="8"/>
      <c r="DM540" s="8"/>
      <c r="DN540" s="8"/>
      <c r="DU540" s="8"/>
      <c r="DV540" s="8"/>
      <c r="DW540" s="8"/>
      <c r="DX540" s="8"/>
      <c r="DY540" s="8"/>
      <c r="DZ540" s="8"/>
      <c r="EG540" s="8"/>
      <c r="EH540" s="8"/>
      <c r="EI540" s="8"/>
      <c r="EJ540" s="8"/>
      <c r="EK540" s="8"/>
      <c r="EL540" s="8"/>
      <c r="ES540" s="8"/>
      <c r="ET540" s="8"/>
      <c r="EU540" s="8"/>
      <c r="EV540" s="8"/>
      <c r="EW540" s="8"/>
      <c r="EX540" s="8"/>
      <c r="FE540" s="8"/>
      <c r="FF540" s="8"/>
      <c r="FG540" s="8"/>
      <c r="FH540" s="8"/>
      <c r="FI540" s="8"/>
      <c r="FJ540" s="8"/>
      <c r="FQ540" s="8"/>
      <c r="FR540" s="8"/>
      <c r="FS540" s="8"/>
      <c r="FT540" s="8"/>
      <c r="FU540" s="8"/>
      <c r="FV540" s="8"/>
      <c r="GC540" s="8"/>
      <c r="GD540" s="8"/>
      <c r="GE540" s="8"/>
      <c r="GF540" s="8"/>
      <c r="GG540" s="8"/>
      <c r="GH540" s="8"/>
      <c r="GO540" s="8"/>
      <c r="GP540" s="8"/>
      <c r="GQ540" s="8"/>
      <c r="GR540" s="8"/>
      <c r="GS540" s="8"/>
      <c r="GT540" s="8"/>
      <c r="HA540" s="8"/>
      <c r="HB540" s="8"/>
      <c r="HC540" s="8"/>
      <c r="HD540" s="8"/>
      <c r="HE540" s="8"/>
      <c r="HF540" s="8"/>
      <c r="HM540" s="8"/>
      <c r="HN540" s="8"/>
      <c r="HO540" s="8"/>
      <c r="HP540" s="8"/>
      <c r="HQ540" s="8"/>
      <c r="HR540" s="8"/>
      <c r="HY540" s="8"/>
      <c r="HZ540" s="8"/>
      <c r="IA540" s="8"/>
      <c r="IB540" s="8"/>
      <c r="IC540" s="8"/>
      <c r="ID540" s="8"/>
    </row>
    <row r="541" spans="1:238" ht="12.75">
      <c r="A541" s="9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8"/>
      <c r="BF541" s="8"/>
      <c r="BM541" s="8"/>
      <c r="BN541" s="8"/>
      <c r="BO541" s="8"/>
      <c r="BP541" s="8"/>
      <c r="BQ541" s="8"/>
      <c r="BR541" s="8"/>
      <c r="BY541" s="8"/>
      <c r="BZ541" s="8"/>
      <c r="CA541" s="8"/>
      <c r="CB541" s="8"/>
      <c r="CC541" s="8"/>
      <c r="CD541" s="8"/>
      <c r="CK541" s="8"/>
      <c r="CL541" s="8"/>
      <c r="CM541" s="8"/>
      <c r="CN541" s="8"/>
      <c r="CO541" s="8"/>
      <c r="CP541" s="8"/>
      <c r="CW541" s="8"/>
      <c r="CX541" s="8"/>
      <c r="CY541" s="8"/>
      <c r="CZ541" s="8"/>
      <c r="DA541" s="8"/>
      <c r="DB541" s="8"/>
      <c r="DI541" s="8"/>
      <c r="DJ541" s="8"/>
      <c r="DK541" s="8"/>
      <c r="DL541" s="8"/>
      <c r="DM541" s="8"/>
      <c r="DN541" s="8"/>
      <c r="DU541" s="8"/>
      <c r="DV541" s="8"/>
      <c r="DW541" s="8"/>
      <c r="DX541" s="8"/>
      <c r="DY541" s="8"/>
      <c r="DZ541" s="8"/>
      <c r="EG541" s="8"/>
      <c r="EH541" s="8"/>
      <c r="EI541" s="8"/>
      <c r="EJ541" s="8"/>
      <c r="EK541" s="8"/>
      <c r="EL541" s="8"/>
      <c r="ES541" s="8"/>
      <c r="ET541" s="8"/>
      <c r="EU541" s="8"/>
      <c r="EV541" s="8"/>
      <c r="EW541" s="8"/>
      <c r="EX541" s="8"/>
      <c r="FE541" s="8"/>
      <c r="FF541" s="8"/>
      <c r="FG541" s="8"/>
      <c r="FH541" s="8"/>
      <c r="FI541" s="8"/>
      <c r="FJ541" s="8"/>
      <c r="FQ541" s="8"/>
      <c r="FR541" s="8"/>
      <c r="FS541" s="8"/>
      <c r="FT541" s="8"/>
      <c r="FU541" s="8"/>
      <c r="FV541" s="8"/>
      <c r="GC541" s="8"/>
      <c r="GD541" s="8"/>
      <c r="GE541" s="8"/>
      <c r="GF541" s="8"/>
      <c r="GG541" s="8"/>
      <c r="GH541" s="8"/>
      <c r="GO541" s="8"/>
      <c r="GP541" s="8"/>
      <c r="GQ541" s="8"/>
      <c r="GR541" s="8"/>
      <c r="GS541" s="8"/>
      <c r="GT541" s="8"/>
      <c r="HA541" s="8"/>
      <c r="HB541" s="8"/>
      <c r="HC541" s="8"/>
      <c r="HD541" s="8"/>
      <c r="HE541" s="8"/>
      <c r="HF541" s="8"/>
      <c r="HM541" s="8"/>
      <c r="HN541" s="8"/>
      <c r="HO541" s="8"/>
      <c r="HP541" s="8"/>
      <c r="HQ541" s="8"/>
      <c r="HR541" s="8"/>
      <c r="HY541" s="8"/>
      <c r="HZ541" s="8"/>
      <c r="IA541" s="8"/>
      <c r="IB541" s="8"/>
      <c r="IC541" s="8"/>
      <c r="ID541" s="8"/>
    </row>
    <row r="542" spans="1:238" ht="12.75">
      <c r="A542" s="9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8"/>
      <c r="BF542" s="8"/>
      <c r="BM542" s="8"/>
      <c r="BN542" s="8"/>
      <c r="BO542" s="8"/>
      <c r="BP542" s="8"/>
      <c r="BQ542" s="8"/>
      <c r="BR542" s="8"/>
      <c r="BY542" s="8"/>
      <c r="BZ542" s="8"/>
      <c r="CA542" s="8"/>
      <c r="CB542" s="8"/>
      <c r="CC542" s="8"/>
      <c r="CD542" s="8"/>
      <c r="CK542" s="8"/>
      <c r="CL542" s="8"/>
      <c r="CM542" s="8"/>
      <c r="CN542" s="8"/>
      <c r="CO542" s="8"/>
      <c r="CP542" s="8"/>
      <c r="CW542" s="8"/>
      <c r="CX542" s="8"/>
      <c r="CY542" s="8"/>
      <c r="CZ542" s="8"/>
      <c r="DA542" s="8"/>
      <c r="DB542" s="8"/>
      <c r="DI542" s="8"/>
      <c r="DJ542" s="8"/>
      <c r="DK542" s="8"/>
      <c r="DL542" s="8"/>
      <c r="DM542" s="8"/>
      <c r="DN542" s="8"/>
      <c r="DU542" s="8"/>
      <c r="DV542" s="8"/>
      <c r="DW542" s="8"/>
      <c r="DX542" s="8"/>
      <c r="DY542" s="8"/>
      <c r="DZ542" s="8"/>
      <c r="EG542" s="8"/>
      <c r="EH542" s="8"/>
      <c r="EI542" s="8"/>
      <c r="EJ542" s="8"/>
      <c r="EK542" s="8"/>
      <c r="EL542" s="8"/>
      <c r="ES542" s="8"/>
      <c r="ET542" s="8"/>
      <c r="EU542" s="8"/>
      <c r="EV542" s="8"/>
      <c r="EW542" s="8"/>
      <c r="EX542" s="8"/>
      <c r="FE542" s="8"/>
      <c r="FF542" s="8"/>
      <c r="FG542" s="8"/>
      <c r="FH542" s="8"/>
      <c r="FI542" s="8"/>
      <c r="FJ542" s="8"/>
      <c r="FQ542" s="8"/>
      <c r="FR542" s="8"/>
      <c r="FS542" s="8"/>
      <c r="FT542" s="8"/>
      <c r="FU542" s="8"/>
      <c r="FV542" s="8"/>
      <c r="GC542" s="8"/>
      <c r="GD542" s="8"/>
      <c r="GE542" s="8"/>
      <c r="GF542" s="8"/>
      <c r="GG542" s="8"/>
      <c r="GH542" s="8"/>
      <c r="GO542" s="8"/>
      <c r="GP542" s="8"/>
      <c r="GQ542" s="8"/>
      <c r="GR542" s="8"/>
      <c r="GS542" s="8"/>
      <c r="GT542" s="8"/>
      <c r="HA542" s="8"/>
      <c r="HB542" s="8"/>
      <c r="HC542" s="8"/>
      <c r="HD542" s="8"/>
      <c r="HE542" s="8"/>
      <c r="HF542" s="8"/>
      <c r="HM542" s="8"/>
      <c r="HN542" s="8"/>
      <c r="HO542" s="8"/>
      <c r="HP542" s="8"/>
      <c r="HQ542" s="8"/>
      <c r="HR542" s="8"/>
      <c r="HY542" s="8"/>
      <c r="HZ542" s="8"/>
      <c r="IA542" s="8"/>
      <c r="IB542" s="8"/>
      <c r="IC542" s="8"/>
      <c r="ID542" s="8"/>
    </row>
    <row r="543" spans="1:238" ht="12.75">
      <c r="A543" s="9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8"/>
      <c r="BF543" s="8"/>
      <c r="BM543" s="8"/>
      <c r="BN543" s="8"/>
      <c r="BO543" s="8"/>
      <c r="BP543" s="8"/>
      <c r="BQ543" s="8"/>
      <c r="BR543" s="8"/>
      <c r="BY543" s="8"/>
      <c r="BZ543" s="8"/>
      <c r="CA543" s="8"/>
      <c r="CB543" s="8"/>
      <c r="CC543" s="8"/>
      <c r="CD543" s="8"/>
      <c r="CK543" s="8"/>
      <c r="CL543" s="8"/>
      <c r="CM543" s="8"/>
      <c r="CN543" s="8"/>
      <c r="CO543" s="8"/>
      <c r="CP543" s="8"/>
      <c r="CW543" s="8"/>
      <c r="CX543" s="8"/>
      <c r="CY543" s="8"/>
      <c r="CZ543" s="8"/>
      <c r="DA543" s="8"/>
      <c r="DB543" s="8"/>
      <c r="DI543" s="8"/>
      <c r="DJ543" s="8"/>
      <c r="DK543" s="8"/>
      <c r="DL543" s="8"/>
      <c r="DM543" s="8"/>
      <c r="DN543" s="8"/>
      <c r="DU543" s="8"/>
      <c r="DV543" s="8"/>
      <c r="DW543" s="8"/>
      <c r="DX543" s="8"/>
      <c r="DY543" s="8"/>
      <c r="DZ543" s="8"/>
      <c r="EG543" s="8"/>
      <c r="EH543" s="8"/>
      <c r="EI543" s="8"/>
      <c r="EJ543" s="8"/>
      <c r="EK543" s="8"/>
      <c r="EL543" s="8"/>
      <c r="ES543" s="8"/>
      <c r="ET543" s="8"/>
      <c r="EU543" s="8"/>
      <c r="EV543" s="8"/>
      <c r="EW543" s="8"/>
      <c r="EX543" s="8"/>
      <c r="FE543" s="8"/>
      <c r="FF543" s="8"/>
      <c r="FG543" s="8"/>
      <c r="FH543" s="8"/>
      <c r="FI543" s="8"/>
      <c r="FJ543" s="8"/>
      <c r="FQ543" s="8"/>
      <c r="FR543" s="8"/>
      <c r="FS543" s="8"/>
      <c r="FT543" s="8"/>
      <c r="FU543" s="8"/>
      <c r="FV543" s="8"/>
      <c r="GC543" s="8"/>
      <c r="GD543" s="8"/>
      <c r="GE543" s="8"/>
      <c r="GF543" s="8"/>
      <c r="GG543" s="8"/>
      <c r="GH543" s="8"/>
      <c r="GO543" s="8"/>
      <c r="GP543" s="8"/>
      <c r="GQ543" s="8"/>
      <c r="GR543" s="8"/>
      <c r="GS543" s="8"/>
      <c r="GT543" s="8"/>
      <c r="HA543" s="8"/>
      <c r="HB543" s="8"/>
      <c r="HC543" s="8"/>
      <c r="HD543" s="8"/>
      <c r="HE543" s="8"/>
      <c r="HF543" s="8"/>
      <c r="HM543" s="8"/>
      <c r="HN543" s="8"/>
      <c r="HO543" s="8"/>
      <c r="HP543" s="8"/>
      <c r="HQ543" s="8"/>
      <c r="HR543" s="8"/>
      <c r="HY543" s="8"/>
      <c r="HZ543" s="8"/>
      <c r="IA543" s="8"/>
      <c r="IB543" s="8"/>
      <c r="IC543" s="8"/>
      <c r="ID543" s="8"/>
    </row>
    <row r="544" spans="1:238" ht="12.75">
      <c r="A544" s="9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8"/>
      <c r="BF544" s="8"/>
      <c r="BM544" s="8"/>
      <c r="BN544" s="8"/>
      <c r="BO544" s="8"/>
      <c r="BP544" s="8"/>
      <c r="BQ544" s="8"/>
      <c r="BR544" s="8"/>
      <c r="BY544" s="8"/>
      <c r="BZ544" s="8"/>
      <c r="CA544" s="8"/>
      <c r="CB544" s="8"/>
      <c r="CC544" s="8"/>
      <c r="CD544" s="8"/>
      <c r="CK544" s="8"/>
      <c r="CL544" s="8"/>
      <c r="CM544" s="8"/>
      <c r="CN544" s="8"/>
      <c r="CO544" s="8"/>
      <c r="CP544" s="8"/>
      <c r="CW544" s="8"/>
      <c r="CX544" s="8"/>
      <c r="CY544" s="8"/>
      <c r="CZ544" s="8"/>
      <c r="DA544" s="8"/>
      <c r="DB544" s="8"/>
      <c r="DI544" s="8"/>
      <c r="DJ544" s="8"/>
      <c r="DK544" s="8"/>
      <c r="DL544" s="8"/>
      <c r="DM544" s="8"/>
      <c r="DN544" s="8"/>
      <c r="DU544" s="8"/>
      <c r="DV544" s="8"/>
      <c r="DW544" s="8"/>
      <c r="DX544" s="8"/>
      <c r="DY544" s="8"/>
      <c r="DZ544" s="8"/>
      <c r="EG544" s="8"/>
      <c r="EH544" s="8"/>
      <c r="EI544" s="8"/>
      <c r="EJ544" s="8"/>
      <c r="EK544" s="8"/>
      <c r="EL544" s="8"/>
      <c r="ES544" s="8"/>
      <c r="ET544" s="8"/>
      <c r="EU544" s="8"/>
      <c r="EV544" s="8"/>
      <c r="EW544" s="8"/>
      <c r="EX544" s="8"/>
      <c r="FE544" s="8"/>
      <c r="FF544" s="8"/>
      <c r="FG544" s="8"/>
      <c r="FH544" s="8"/>
      <c r="FI544" s="8"/>
      <c r="FJ544" s="8"/>
      <c r="FQ544" s="8"/>
      <c r="FR544" s="8"/>
      <c r="FS544" s="8"/>
      <c r="FT544" s="8"/>
      <c r="FU544" s="8"/>
      <c r="FV544" s="8"/>
      <c r="GC544" s="8"/>
      <c r="GD544" s="8"/>
      <c r="GE544" s="8"/>
      <c r="GF544" s="8"/>
      <c r="GG544" s="8"/>
      <c r="GH544" s="8"/>
      <c r="GO544" s="8"/>
      <c r="GP544" s="8"/>
      <c r="GQ544" s="8"/>
      <c r="GR544" s="8"/>
      <c r="GS544" s="8"/>
      <c r="GT544" s="8"/>
      <c r="HA544" s="8"/>
      <c r="HB544" s="8"/>
      <c r="HC544" s="8"/>
      <c r="HD544" s="8"/>
      <c r="HE544" s="8"/>
      <c r="HF544" s="8"/>
      <c r="HM544" s="8"/>
      <c r="HN544" s="8"/>
      <c r="HO544" s="8"/>
      <c r="HP544" s="8"/>
      <c r="HQ544" s="8"/>
      <c r="HR544" s="8"/>
      <c r="HY544" s="8"/>
      <c r="HZ544" s="8"/>
      <c r="IA544" s="8"/>
      <c r="IB544" s="8"/>
      <c r="IC544" s="8"/>
      <c r="ID544" s="8"/>
    </row>
    <row r="545" spans="1:238" ht="12.75">
      <c r="A545" s="9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8"/>
      <c r="BF545" s="8"/>
      <c r="BM545" s="8"/>
      <c r="BN545" s="8"/>
      <c r="BO545" s="8"/>
      <c r="BP545" s="8"/>
      <c r="BQ545" s="8"/>
      <c r="BR545" s="8"/>
      <c r="BY545" s="8"/>
      <c r="BZ545" s="8"/>
      <c r="CA545" s="8"/>
      <c r="CB545" s="8"/>
      <c r="CC545" s="8"/>
      <c r="CD545" s="8"/>
      <c r="CK545" s="8"/>
      <c r="CL545" s="8"/>
      <c r="CM545" s="8"/>
      <c r="CN545" s="8"/>
      <c r="CO545" s="8"/>
      <c r="CP545" s="8"/>
      <c r="CW545" s="8"/>
      <c r="CX545" s="8"/>
      <c r="CY545" s="8"/>
      <c r="CZ545" s="8"/>
      <c r="DA545" s="8"/>
      <c r="DB545" s="8"/>
      <c r="DI545" s="8"/>
      <c r="DJ545" s="8"/>
      <c r="DK545" s="8"/>
      <c r="DL545" s="8"/>
      <c r="DM545" s="8"/>
      <c r="DN545" s="8"/>
      <c r="DU545" s="8"/>
      <c r="DV545" s="8"/>
      <c r="DW545" s="8"/>
      <c r="DX545" s="8"/>
      <c r="DY545" s="8"/>
      <c r="DZ545" s="8"/>
      <c r="EG545" s="8"/>
      <c r="EH545" s="8"/>
      <c r="EI545" s="8"/>
      <c r="EJ545" s="8"/>
      <c r="EK545" s="8"/>
      <c r="EL545" s="8"/>
      <c r="ES545" s="8"/>
      <c r="ET545" s="8"/>
      <c r="EU545" s="8"/>
      <c r="EV545" s="8"/>
      <c r="EW545" s="8"/>
      <c r="EX545" s="8"/>
      <c r="FE545" s="8"/>
      <c r="FF545" s="8"/>
      <c r="FG545" s="8"/>
      <c r="FH545" s="8"/>
      <c r="FI545" s="8"/>
      <c r="FJ545" s="8"/>
      <c r="FQ545" s="8"/>
      <c r="FR545" s="8"/>
      <c r="FS545" s="8"/>
      <c r="FT545" s="8"/>
      <c r="FU545" s="8"/>
      <c r="FV545" s="8"/>
      <c r="GC545" s="8"/>
      <c r="GD545" s="8"/>
      <c r="GE545" s="8"/>
      <c r="GF545" s="8"/>
      <c r="GG545" s="8"/>
      <c r="GH545" s="8"/>
      <c r="GO545" s="8"/>
      <c r="GP545" s="8"/>
      <c r="GQ545" s="8"/>
      <c r="GR545" s="8"/>
      <c r="GS545" s="8"/>
      <c r="GT545" s="8"/>
      <c r="HA545" s="8"/>
      <c r="HB545" s="8"/>
      <c r="HC545" s="8"/>
      <c r="HD545" s="8"/>
      <c r="HE545" s="8"/>
      <c r="HF545" s="8"/>
      <c r="HM545" s="8"/>
      <c r="HN545" s="8"/>
      <c r="HO545" s="8"/>
      <c r="HP545" s="8"/>
      <c r="HQ545" s="8"/>
      <c r="HR545" s="8"/>
      <c r="HY545" s="8"/>
      <c r="HZ545" s="8"/>
      <c r="IA545" s="8"/>
      <c r="IB545" s="8"/>
      <c r="IC545" s="8"/>
      <c r="ID545" s="8"/>
    </row>
    <row r="546" spans="1:238" ht="12.75">
      <c r="A546" s="9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8"/>
      <c r="BF546" s="8"/>
      <c r="BM546" s="8"/>
      <c r="BN546" s="8"/>
      <c r="BO546" s="8"/>
      <c r="BP546" s="8"/>
      <c r="BQ546" s="8"/>
      <c r="BR546" s="8"/>
      <c r="BY546" s="8"/>
      <c r="BZ546" s="8"/>
      <c r="CA546" s="8"/>
      <c r="CB546" s="8"/>
      <c r="CC546" s="8"/>
      <c r="CD546" s="8"/>
      <c r="CK546" s="8"/>
      <c r="CL546" s="8"/>
      <c r="CM546" s="8"/>
      <c r="CN546" s="8"/>
      <c r="CO546" s="8"/>
      <c r="CP546" s="8"/>
      <c r="CW546" s="8"/>
      <c r="CX546" s="8"/>
      <c r="CY546" s="8"/>
      <c r="CZ546" s="8"/>
      <c r="DA546" s="8"/>
      <c r="DB546" s="8"/>
      <c r="DI546" s="8"/>
      <c r="DJ546" s="8"/>
      <c r="DK546" s="8"/>
      <c r="DL546" s="8"/>
      <c r="DM546" s="8"/>
      <c r="DN546" s="8"/>
      <c r="DU546" s="8"/>
      <c r="DV546" s="8"/>
      <c r="DW546" s="8"/>
      <c r="DX546" s="8"/>
      <c r="DY546" s="8"/>
      <c r="DZ546" s="8"/>
      <c r="EG546" s="8"/>
      <c r="EH546" s="8"/>
      <c r="EI546" s="8"/>
      <c r="EJ546" s="8"/>
      <c r="EK546" s="8"/>
      <c r="EL546" s="8"/>
      <c r="ES546" s="8"/>
      <c r="ET546" s="8"/>
      <c r="EU546" s="8"/>
      <c r="EV546" s="8"/>
      <c r="EW546" s="8"/>
      <c r="EX546" s="8"/>
      <c r="FE546" s="8"/>
      <c r="FF546" s="8"/>
      <c r="FG546" s="8"/>
      <c r="FH546" s="8"/>
      <c r="FI546" s="8"/>
      <c r="FJ546" s="8"/>
      <c r="FQ546" s="8"/>
      <c r="FR546" s="8"/>
      <c r="FS546" s="8"/>
      <c r="FT546" s="8"/>
      <c r="FU546" s="8"/>
      <c r="FV546" s="8"/>
      <c r="GC546" s="8"/>
      <c r="GD546" s="8"/>
      <c r="GE546" s="8"/>
      <c r="GF546" s="8"/>
      <c r="GG546" s="8"/>
      <c r="GH546" s="8"/>
      <c r="GO546" s="8"/>
      <c r="GP546" s="8"/>
      <c r="GQ546" s="8"/>
      <c r="GR546" s="8"/>
      <c r="GS546" s="8"/>
      <c r="GT546" s="8"/>
      <c r="HA546" s="8"/>
      <c r="HB546" s="8"/>
      <c r="HC546" s="8"/>
      <c r="HD546" s="8"/>
      <c r="HE546" s="8"/>
      <c r="HF546" s="8"/>
      <c r="HM546" s="8"/>
      <c r="HN546" s="8"/>
      <c r="HO546" s="8"/>
      <c r="HP546" s="8"/>
      <c r="HQ546" s="8"/>
      <c r="HR546" s="8"/>
      <c r="HY546" s="8"/>
      <c r="HZ546" s="8"/>
      <c r="IA546" s="8"/>
      <c r="IB546" s="8"/>
      <c r="IC546" s="8"/>
      <c r="ID546" s="8"/>
    </row>
    <row r="547" spans="1:238" ht="12.75">
      <c r="A547" s="9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8"/>
      <c r="BF547" s="8"/>
      <c r="BM547" s="8"/>
      <c r="BN547" s="8"/>
      <c r="BO547" s="8"/>
      <c r="BP547" s="8"/>
      <c r="BQ547" s="8"/>
      <c r="BR547" s="8"/>
      <c r="BY547" s="8"/>
      <c r="BZ547" s="8"/>
      <c r="CA547" s="8"/>
      <c r="CB547" s="8"/>
      <c r="CC547" s="8"/>
      <c r="CD547" s="8"/>
      <c r="CK547" s="8"/>
      <c r="CL547" s="8"/>
      <c r="CM547" s="8"/>
      <c r="CN547" s="8"/>
      <c r="CO547" s="8"/>
      <c r="CP547" s="8"/>
      <c r="CW547" s="8"/>
      <c r="CX547" s="8"/>
      <c r="CY547" s="8"/>
      <c r="CZ547" s="8"/>
      <c r="DA547" s="8"/>
      <c r="DB547" s="8"/>
      <c r="DI547" s="8"/>
      <c r="DJ547" s="8"/>
      <c r="DK547" s="8"/>
      <c r="DL547" s="8"/>
      <c r="DM547" s="8"/>
      <c r="DN547" s="8"/>
      <c r="DU547" s="8"/>
      <c r="DV547" s="8"/>
      <c r="DW547" s="8"/>
      <c r="DX547" s="8"/>
      <c r="DY547" s="8"/>
      <c r="DZ547" s="8"/>
      <c r="EG547" s="8"/>
      <c r="EH547" s="8"/>
      <c r="EI547" s="8"/>
      <c r="EJ547" s="8"/>
      <c r="EK547" s="8"/>
      <c r="EL547" s="8"/>
      <c r="ES547" s="8"/>
      <c r="ET547" s="8"/>
      <c r="EU547" s="8"/>
      <c r="EV547" s="8"/>
      <c r="EW547" s="8"/>
      <c r="EX547" s="8"/>
      <c r="FE547" s="8"/>
      <c r="FF547" s="8"/>
      <c r="FG547" s="8"/>
      <c r="FH547" s="8"/>
      <c r="FI547" s="8"/>
      <c r="FJ547" s="8"/>
      <c r="FQ547" s="8"/>
      <c r="FR547" s="8"/>
      <c r="FS547" s="8"/>
      <c r="FT547" s="8"/>
      <c r="FU547" s="8"/>
      <c r="FV547" s="8"/>
      <c r="GC547" s="8"/>
      <c r="GD547" s="8"/>
      <c r="GE547" s="8"/>
      <c r="GF547" s="8"/>
      <c r="GG547" s="8"/>
      <c r="GH547" s="8"/>
      <c r="GO547" s="8"/>
      <c r="GP547" s="8"/>
      <c r="GQ547" s="8"/>
      <c r="GR547" s="8"/>
      <c r="GS547" s="8"/>
      <c r="GT547" s="8"/>
      <c r="HA547" s="8"/>
      <c r="HB547" s="8"/>
      <c r="HC547" s="8"/>
      <c r="HD547" s="8"/>
      <c r="HE547" s="8"/>
      <c r="HF547" s="8"/>
      <c r="HM547" s="8"/>
      <c r="HN547" s="8"/>
      <c r="HO547" s="8"/>
      <c r="HP547" s="8"/>
      <c r="HQ547" s="8"/>
      <c r="HR547" s="8"/>
      <c r="HY547" s="8"/>
      <c r="HZ547" s="8"/>
      <c r="IA547" s="8"/>
      <c r="IB547" s="8"/>
      <c r="IC547" s="8"/>
      <c r="ID547" s="8"/>
    </row>
    <row r="548" spans="1:238" ht="12.75">
      <c r="A548" s="9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8"/>
      <c r="BF548" s="8"/>
      <c r="BM548" s="8"/>
      <c r="BN548" s="8"/>
      <c r="BO548" s="8"/>
      <c r="BP548" s="8"/>
      <c r="BQ548" s="8"/>
      <c r="BR548" s="8"/>
      <c r="BY548" s="8"/>
      <c r="BZ548" s="8"/>
      <c r="CA548" s="8"/>
      <c r="CB548" s="8"/>
      <c r="CC548" s="8"/>
      <c r="CD548" s="8"/>
      <c r="CK548" s="8"/>
      <c r="CL548" s="8"/>
      <c r="CM548" s="8"/>
      <c r="CN548" s="8"/>
      <c r="CO548" s="8"/>
      <c r="CP548" s="8"/>
      <c r="CW548" s="8"/>
      <c r="CX548" s="8"/>
      <c r="CY548" s="8"/>
      <c r="CZ548" s="8"/>
      <c r="DA548" s="8"/>
      <c r="DB548" s="8"/>
      <c r="DI548" s="8"/>
      <c r="DJ548" s="8"/>
      <c r="DK548" s="8"/>
      <c r="DL548" s="8"/>
      <c r="DM548" s="8"/>
      <c r="DN548" s="8"/>
      <c r="DU548" s="8"/>
      <c r="DV548" s="8"/>
      <c r="DW548" s="8"/>
      <c r="DX548" s="8"/>
      <c r="DY548" s="8"/>
      <c r="DZ548" s="8"/>
      <c r="EG548" s="8"/>
      <c r="EH548" s="8"/>
      <c r="EI548" s="8"/>
      <c r="EJ548" s="8"/>
      <c r="EK548" s="8"/>
      <c r="EL548" s="8"/>
      <c r="ES548" s="8"/>
      <c r="ET548" s="8"/>
      <c r="EU548" s="8"/>
      <c r="EV548" s="8"/>
      <c r="EW548" s="8"/>
      <c r="EX548" s="8"/>
      <c r="FE548" s="8"/>
      <c r="FF548" s="8"/>
      <c r="FG548" s="8"/>
      <c r="FH548" s="8"/>
      <c r="FI548" s="8"/>
      <c r="FJ548" s="8"/>
      <c r="FQ548" s="8"/>
      <c r="FR548" s="8"/>
      <c r="FS548" s="8"/>
      <c r="FT548" s="8"/>
      <c r="FU548" s="8"/>
      <c r="FV548" s="8"/>
      <c r="GC548" s="8"/>
      <c r="GD548" s="8"/>
      <c r="GE548" s="8"/>
      <c r="GF548" s="8"/>
      <c r="GG548" s="8"/>
      <c r="GH548" s="8"/>
      <c r="GO548" s="8"/>
      <c r="GP548" s="8"/>
      <c r="GQ548" s="8"/>
      <c r="GR548" s="8"/>
      <c r="GS548" s="8"/>
      <c r="GT548" s="8"/>
      <c r="HA548" s="8"/>
      <c r="HB548" s="8"/>
      <c r="HC548" s="8"/>
      <c r="HD548" s="8"/>
      <c r="HE548" s="8"/>
      <c r="HF548" s="8"/>
      <c r="HM548" s="8"/>
      <c r="HN548" s="8"/>
      <c r="HO548" s="8"/>
      <c r="HP548" s="8"/>
      <c r="HQ548" s="8"/>
      <c r="HR548" s="8"/>
      <c r="HY548" s="8"/>
      <c r="HZ548" s="8"/>
      <c r="IA548" s="8"/>
      <c r="IB548" s="8"/>
      <c r="IC548" s="8"/>
      <c r="ID548" s="8"/>
    </row>
    <row r="549" spans="1:238" ht="12.75">
      <c r="A549" s="9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8"/>
      <c r="BF549" s="8"/>
      <c r="BM549" s="8"/>
      <c r="BN549" s="8"/>
      <c r="BO549" s="8"/>
      <c r="BP549" s="8"/>
      <c r="BQ549" s="8"/>
      <c r="BR549" s="8"/>
      <c r="BY549" s="8"/>
      <c r="BZ549" s="8"/>
      <c r="CA549" s="8"/>
      <c r="CB549" s="8"/>
      <c r="CC549" s="8"/>
      <c r="CD549" s="8"/>
      <c r="CK549" s="8"/>
      <c r="CL549" s="8"/>
      <c r="CM549" s="8"/>
      <c r="CN549" s="8"/>
      <c r="CO549" s="8"/>
      <c r="CP549" s="8"/>
      <c r="CW549" s="8"/>
      <c r="CX549" s="8"/>
      <c r="CY549" s="8"/>
      <c r="CZ549" s="8"/>
      <c r="DA549" s="8"/>
      <c r="DB549" s="8"/>
      <c r="DI549" s="8"/>
      <c r="DJ549" s="8"/>
      <c r="DK549" s="8"/>
      <c r="DL549" s="8"/>
      <c r="DM549" s="8"/>
      <c r="DN549" s="8"/>
      <c r="DU549" s="8"/>
      <c r="DV549" s="8"/>
      <c r="DW549" s="8"/>
      <c r="DX549" s="8"/>
      <c r="DY549" s="8"/>
      <c r="DZ549" s="8"/>
      <c r="EG549" s="8"/>
      <c r="EH549" s="8"/>
      <c r="EI549" s="8"/>
      <c r="EJ549" s="8"/>
      <c r="EK549" s="8"/>
      <c r="EL549" s="8"/>
      <c r="ES549" s="8"/>
      <c r="ET549" s="8"/>
      <c r="EU549" s="8"/>
      <c r="EV549" s="8"/>
      <c r="EW549" s="8"/>
      <c r="EX549" s="8"/>
      <c r="FE549" s="8"/>
      <c r="FF549" s="8"/>
      <c r="FG549" s="8"/>
      <c r="FH549" s="8"/>
      <c r="FI549" s="8"/>
      <c r="FJ549" s="8"/>
      <c r="FQ549" s="8"/>
      <c r="FR549" s="8"/>
      <c r="FS549" s="8"/>
      <c r="FT549" s="8"/>
      <c r="FU549" s="8"/>
      <c r="FV549" s="8"/>
      <c r="GC549" s="8"/>
      <c r="GD549" s="8"/>
      <c r="GE549" s="8"/>
      <c r="GF549" s="8"/>
      <c r="GG549" s="8"/>
      <c r="GH549" s="8"/>
      <c r="GO549" s="8"/>
      <c r="GP549" s="8"/>
      <c r="GQ549" s="8"/>
      <c r="GR549" s="8"/>
      <c r="GS549" s="8"/>
      <c r="GT549" s="8"/>
      <c r="HA549" s="8"/>
      <c r="HB549" s="8"/>
      <c r="HC549" s="8"/>
      <c r="HD549" s="8"/>
      <c r="HE549" s="8"/>
      <c r="HF549" s="8"/>
      <c r="HM549" s="8"/>
      <c r="HN549" s="8"/>
      <c r="HO549" s="8"/>
      <c r="HP549" s="8"/>
      <c r="HQ549" s="8"/>
      <c r="HR549" s="8"/>
      <c r="HY549" s="8"/>
      <c r="HZ549" s="8"/>
      <c r="IA549" s="8"/>
      <c r="IB549" s="8"/>
      <c r="IC549" s="8"/>
      <c r="ID549" s="8"/>
    </row>
    <row r="550" spans="1:238" ht="12.75">
      <c r="A550" s="9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8"/>
      <c r="BF550" s="8"/>
      <c r="BM550" s="8"/>
      <c r="BN550" s="8"/>
      <c r="BO550" s="8"/>
      <c r="BP550" s="8"/>
      <c r="BQ550" s="8"/>
      <c r="BR550" s="8"/>
      <c r="BY550" s="8"/>
      <c r="BZ550" s="8"/>
      <c r="CA550" s="8"/>
      <c r="CB550" s="8"/>
      <c r="CC550" s="8"/>
      <c r="CD550" s="8"/>
      <c r="CK550" s="8"/>
      <c r="CL550" s="8"/>
      <c r="CM550" s="8"/>
      <c r="CN550" s="8"/>
      <c r="CO550" s="8"/>
      <c r="CP550" s="8"/>
      <c r="CW550" s="8"/>
      <c r="CX550" s="8"/>
      <c r="CY550" s="8"/>
      <c r="CZ550" s="8"/>
      <c r="DA550" s="8"/>
      <c r="DB550" s="8"/>
      <c r="DI550" s="8"/>
      <c r="DJ550" s="8"/>
      <c r="DK550" s="8"/>
      <c r="DL550" s="8"/>
      <c r="DM550" s="8"/>
      <c r="DN550" s="8"/>
      <c r="DU550" s="8"/>
      <c r="DV550" s="8"/>
      <c r="DW550" s="8"/>
      <c r="DX550" s="8"/>
      <c r="DY550" s="8"/>
      <c r="DZ550" s="8"/>
      <c r="EG550" s="8"/>
      <c r="EH550" s="8"/>
      <c r="EI550" s="8"/>
      <c r="EJ550" s="8"/>
      <c r="EK550" s="8"/>
      <c r="EL550" s="8"/>
      <c r="ES550" s="8"/>
      <c r="ET550" s="8"/>
      <c r="EU550" s="8"/>
      <c r="EV550" s="8"/>
      <c r="EW550" s="8"/>
      <c r="EX550" s="8"/>
      <c r="FE550" s="8"/>
      <c r="FF550" s="8"/>
      <c r="FG550" s="8"/>
      <c r="FH550" s="8"/>
      <c r="FI550" s="8"/>
      <c r="FJ550" s="8"/>
      <c r="FQ550" s="8"/>
      <c r="FR550" s="8"/>
      <c r="FS550" s="8"/>
      <c r="FT550" s="8"/>
      <c r="FU550" s="8"/>
      <c r="FV550" s="8"/>
      <c r="GC550" s="8"/>
      <c r="GD550" s="8"/>
      <c r="GE550" s="8"/>
      <c r="GF550" s="8"/>
      <c r="GG550" s="8"/>
      <c r="GH550" s="8"/>
      <c r="GO550" s="8"/>
      <c r="GP550" s="8"/>
      <c r="GQ550" s="8"/>
      <c r="GR550" s="8"/>
      <c r="GS550" s="8"/>
      <c r="GT550" s="8"/>
      <c r="HA550" s="8"/>
      <c r="HB550" s="8"/>
      <c r="HC550" s="8"/>
      <c r="HD550" s="8"/>
      <c r="HE550" s="8"/>
      <c r="HF550" s="8"/>
      <c r="HM550" s="8"/>
      <c r="HN550" s="8"/>
      <c r="HO550" s="8"/>
      <c r="HP550" s="8"/>
      <c r="HQ550" s="8"/>
      <c r="HR550" s="8"/>
      <c r="HY550" s="8"/>
      <c r="HZ550" s="8"/>
      <c r="IA550" s="8"/>
      <c r="IB550" s="8"/>
      <c r="IC550" s="8"/>
      <c r="ID550" s="8"/>
    </row>
    <row r="551" spans="1:238" ht="12.75">
      <c r="A551" s="9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8"/>
      <c r="BF551" s="8"/>
      <c r="BM551" s="8"/>
      <c r="BN551" s="8"/>
      <c r="BO551" s="8"/>
      <c r="BP551" s="8"/>
      <c r="BQ551" s="8"/>
      <c r="BR551" s="8"/>
      <c r="BY551" s="8"/>
      <c r="BZ551" s="8"/>
      <c r="CA551" s="8"/>
      <c r="CB551" s="8"/>
      <c r="CC551" s="8"/>
      <c r="CD551" s="8"/>
      <c r="CK551" s="8"/>
      <c r="CL551" s="8"/>
      <c r="CM551" s="8"/>
      <c r="CN551" s="8"/>
      <c r="CO551" s="8"/>
      <c r="CP551" s="8"/>
      <c r="CW551" s="8"/>
      <c r="CX551" s="8"/>
      <c r="CY551" s="8"/>
      <c r="CZ551" s="8"/>
      <c r="DA551" s="8"/>
      <c r="DB551" s="8"/>
      <c r="DI551" s="8"/>
      <c r="DJ551" s="8"/>
      <c r="DK551" s="8"/>
      <c r="DL551" s="8"/>
      <c r="DM551" s="8"/>
      <c r="DN551" s="8"/>
      <c r="DU551" s="8"/>
      <c r="DV551" s="8"/>
      <c r="DW551" s="8"/>
      <c r="DX551" s="8"/>
      <c r="DY551" s="8"/>
      <c r="DZ551" s="8"/>
      <c r="EG551" s="8"/>
      <c r="EH551" s="8"/>
      <c r="EI551" s="8"/>
      <c r="EJ551" s="8"/>
      <c r="EK551" s="8"/>
      <c r="EL551" s="8"/>
      <c r="ES551" s="8"/>
      <c r="ET551" s="8"/>
      <c r="EU551" s="8"/>
      <c r="EV551" s="8"/>
      <c r="EW551" s="8"/>
      <c r="EX551" s="8"/>
      <c r="FE551" s="8"/>
      <c r="FF551" s="8"/>
      <c r="FG551" s="8"/>
      <c r="FH551" s="8"/>
      <c r="FI551" s="8"/>
      <c r="FJ551" s="8"/>
      <c r="FQ551" s="8"/>
      <c r="FR551" s="8"/>
      <c r="FS551" s="8"/>
      <c r="FT551" s="8"/>
      <c r="FU551" s="8"/>
      <c r="FV551" s="8"/>
      <c r="GC551" s="8"/>
      <c r="GD551" s="8"/>
      <c r="GE551" s="8"/>
      <c r="GF551" s="8"/>
      <c r="GG551" s="8"/>
      <c r="GH551" s="8"/>
      <c r="GO551" s="8"/>
      <c r="GP551" s="8"/>
      <c r="GQ551" s="8"/>
      <c r="GR551" s="8"/>
      <c r="GS551" s="8"/>
      <c r="GT551" s="8"/>
      <c r="HA551" s="8"/>
      <c r="HB551" s="8"/>
      <c r="HC551" s="8"/>
      <c r="HD551" s="8"/>
      <c r="HE551" s="8"/>
      <c r="HF551" s="8"/>
      <c r="HM551" s="8"/>
      <c r="HN551" s="8"/>
      <c r="HO551" s="8"/>
      <c r="HP551" s="8"/>
      <c r="HQ551" s="8"/>
      <c r="HR551" s="8"/>
      <c r="HY551" s="8"/>
      <c r="HZ551" s="8"/>
      <c r="IA551" s="8"/>
      <c r="IB551" s="8"/>
      <c r="IC551" s="8"/>
      <c r="ID551" s="8"/>
    </row>
    <row r="552" spans="1:238" ht="12.75">
      <c r="A552" s="9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8"/>
      <c r="BF552" s="8"/>
      <c r="BM552" s="8"/>
      <c r="BN552" s="8"/>
      <c r="BO552" s="8"/>
      <c r="BP552" s="8"/>
      <c r="BQ552" s="8"/>
      <c r="BR552" s="8"/>
      <c r="BY552" s="8"/>
      <c r="BZ552" s="8"/>
      <c r="CA552" s="8"/>
      <c r="CB552" s="8"/>
      <c r="CC552" s="8"/>
      <c r="CD552" s="8"/>
      <c r="CK552" s="8"/>
      <c r="CL552" s="8"/>
      <c r="CM552" s="8"/>
      <c r="CN552" s="8"/>
      <c r="CO552" s="8"/>
      <c r="CP552" s="8"/>
      <c r="CW552" s="8"/>
      <c r="CX552" s="8"/>
      <c r="CY552" s="8"/>
      <c r="CZ552" s="8"/>
      <c r="DA552" s="8"/>
      <c r="DB552" s="8"/>
      <c r="DI552" s="8"/>
      <c r="DJ552" s="8"/>
      <c r="DK552" s="8"/>
      <c r="DL552" s="8"/>
      <c r="DM552" s="8"/>
      <c r="DN552" s="8"/>
      <c r="DU552" s="8"/>
      <c r="DV552" s="8"/>
      <c r="DW552" s="8"/>
      <c r="DX552" s="8"/>
      <c r="DY552" s="8"/>
      <c r="DZ552" s="8"/>
      <c r="EG552" s="8"/>
      <c r="EH552" s="8"/>
      <c r="EI552" s="8"/>
      <c r="EJ552" s="8"/>
      <c r="EK552" s="8"/>
      <c r="EL552" s="8"/>
      <c r="ES552" s="8"/>
      <c r="ET552" s="8"/>
      <c r="EU552" s="8"/>
      <c r="EV552" s="8"/>
      <c r="EW552" s="8"/>
      <c r="EX552" s="8"/>
      <c r="FE552" s="8"/>
      <c r="FF552" s="8"/>
      <c r="FG552" s="8"/>
      <c r="FH552" s="8"/>
      <c r="FI552" s="8"/>
      <c r="FJ552" s="8"/>
      <c r="FQ552" s="8"/>
      <c r="FR552" s="8"/>
      <c r="FS552" s="8"/>
      <c r="FT552" s="8"/>
      <c r="FU552" s="8"/>
      <c r="FV552" s="8"/>
      <c r="GC552" s="8"/>
      <c r="GD552" s="8"/>
      <c r="GE552" s="8"/>
      <c r="GF552" s="8"/>
      <c r="GG552" s="8"/>
      <c r="GH552" s="8"/>
      <c r="GO552" s="8"/>
      <c r="GP552" s="8"/>
      <c r="GQ552" s="8"/>
      <c r="GR552" s="8"/>
      <c r="GS552" s="8"/>
      <c r="GT552" s="8"/>
      <c r="HA552" s="8"/>
      <c r="HB552" s="8"/>
      <c r="HC552" s="8"/>
      <c r="HD552" s="8"/>
      <c r="HE552" s="8"/>
      <c r="HF552" s="8"/>
      <c r="HM552" s="8"/>
      <c r="HN552" s="8"/>
      <c r="HO552" s="8"/>
      <c r="HP552" s="8"/>
      <c r="HQ552" s="8"/>
      <c r="HR552" s="8"/>
      <c r="HY552" s="8"/>
      <c r="HZ552" s="8"/>
      <c r="IA552" s="8"/>
      <c r="IB552" s="8"/>
      <c r="IC552" s="8"/>
      <c r="ID552" s="8"/>
    </row>
    <row r="553" spans="1:238" ht="12.75">
      <c r="A553" s="9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8"/>
      <c r="BF553" s="8"/>
      <c r="BM553" s="8"/>
      <c r="BN553" s="8"/>
      <c r="BO553" s="8"/>
      <c r="BP553" s="8"/>
      <c r="BQ553" s="8"/>
      <c r="BR553" s="8"/>
      <c r="BY553" s="8"/>
      <c r="BZ553" s="8"/>
      <c r="CA553" s="8"/>
      <c r="CB553" s="8"/>
      <c r="CC553" s="8"/>
      <c r="CD553" s="8"/>
      <c r="CK553" s="8"/>
      <c r="CL553" s="8"/>
      <c r="CM553" s="8"/>
      <c r="CN553" s="8"/>
      <c r="CO553" s="8"/>
      <c r="CP553" s="8"/>
      <c r="CW553" s="8"/>
      <c r="CX553" s="8"/>
      <c r="CY553" s="8"/>
      <c r="CZ553" s="8"/>
      <c r="DA553" s="8"/>
      <c r="DB553" s="8"/>
      <c r="DI553" s="8"/>
      <c r="DJ553" s="8"/>
      <c r="DK553" s="8"/>
      <c r="DL553" s="8"/>
      <c r="DM553" s="8"/>
      <c r="DN553" s="8"/>
      <c r="DU553" s="8"/>
      <c r="DV553" s="8"/>
      <c r="DW553" s="8"/>
      <c r="DX553" s="8"/>
      <c r="DY553" s="8"/>
      <c r="DZ553" s="8"/>
      <c r="EG553" s="8"/>
      <c r="EH553" s="8"/>
      <c r="EI553" s="8"/>
      <c r="EJ553" s="8"/>
      <c r="EK553" s="8"/>
      <c r="EL553" s="8"/>
      <c r="ES553" s="8"/>
      <c r="ET553" s="8"/>
      <c r="EU553" s="8"/>
      <c r="EV553" s="8"/>
      <c r="EW553" s="8"/>
      <c r="EX553" s="8"/>
      <c r="FE553" s="8"/>
      <c r="FF553" s="8"/>
      <c r="FG553" s="8"/>
      <c r="FH553" s="8"/>
      <c r="FI553" s="8"/>
      <c r="FJ553" s="8"/>
      <c r="FQ553" s="8"/>
      <c r="FR553" s="8"/>
      <c r="FS553" s="8"/>
      <c r="FT553" s="8"/>
      <c r="FU553" s="8"/>
      <c r="FV553" s="8"/>
      <c r="GC553" s="8"/>
      <c r="GD553" s="8"/>
      <c r="GE553" s="8"/>
      <c r="GF553" s="8"/>
      <c r="GG553" s="8"/>
      <c r="GH553" s="8"/>
      <c r="GO553" s="8"/>
      <c r="GP553" s="8"/>
      <c r="GQ553" s="8"/>
      <c r="GR553" s="8"/>
      <c r="GS553" s="8"/>
      <c r="GT553" s="8"/>
      <c r="HA553" s="8"/>
      <c r="HB553" s="8"/>
      <c r="HC553" s="8"/>
      <c r="HD553" s="8"/>
      <c r="HE553" s="8"/>
      <c r="HF553" s="8"/>
      <c r="HM553" s="8"/>
      <c r="HN553" s="8"/>
      <c r="HO553" s="8"/>
      <c r="HP553" s="8"/>
      <c r="HQ553" s="8"/>
      <c r="HR553" s="8"/>
      <c r="HY553" s="8"/>
      <c r="HZ553" s="8"/>
      <c r="IA553" s="8"/>
      <c r="IB553" s="8"/>
      <c r="IC553" s="8"/>
      <c r="ID553" s="8"/>
    </row>
    <row r="554" spans="1:238" ht="12.75">
      <c r="A554" s="9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8"/>
      <c r="BF554" s="8"/>
      <c r="BM554" s="8"/>
      <c r="BN554" s="8"/>
      <c r="BO554" s="8"/>
      <c r="BP554" s="8"/>
      <c r="BQ554" s="8"/>
      <c r="BR554" s="8"/>
      <c r="BY554" s="8"/>
      <c r="BZ554" s="8"/>
      <c r="CA554" s="8"/>
      <c r="CB554" s="8"/>
      <c r="CC554" s="8"/>
      <c r="CD554" s="8"/>
      <c r="CK554" s="8"/>
      <c r="CL554" s="8"/>
      <c r="CM554" s="8"/>
      <c r="CN554" s="8"/>
      <c r="CO554" s="8"/>
      <c r="CP554" s="8"/>
      <c r="CW554" s="8"/>
      <c r="CX554" s="8"/>
      <c r="CY554" s="8"/>
      <c r="CZ554" s="8"/>
      <c r="DA554" s="8"/>
      <c r="DB554" s="8"/>
      <c r="DI554" s="8"/>
      <c r="DJ554" s="8"/>
      <c r="DK554" s="8"/>
      <c r="DL554" s="8"/>
      <c r="DM554" s="8"/>
      <c r="DN554" s="8"/>
      <c r="DU554" s="8"/>
      <c r="DV554" s="8"/>
      <c r="DW554" s="8"/>
      <c r="DX554" s="8"/>
      <c r="DY554" s="8"/>
      <c r="DZ554" s="8"/>
      <c r="EG554" s="8"/>
      <c r="EH554" s="8"/>
      <c r="EI554" s="8"/>
      <c r="EJ554" s="8"/>
      <c r="EK554" s="8"/>
      <c r="EL554" s="8"/>
      <c r="ES554" s="8"/>
      <c r="ET554" s="8"/>
      <c r="EU554" s="8"/>
      <c r="EV554" s="8"/>
      <c r="EW554" s="8"/>
      <c r="EX554" s="8"/>
      <c r="FE554" s="8"/>
      <c r="FF554" s="8"/>
      <c r="FG554" s="8"/>
      <c r="FH554" s="8"/>
      <c r="FI554" s="8"/>
      <c r="FJ554" s="8"/>
      <c r="FQ554" s="8"/>
      <c r="FR554" s="8"/>
      <c r="FS554" s="8"/>
      <c r="FT554" s="8"/>
      <c r="FU554" s="8"/>
      <c r="FV554" s="8"/>
      <c r="GC554" s="8"/>
      <c r="GD554" s="8"/>
      <c r="GE554" s="8"/>
      <c r="GF554" s="8"/>
      <c r="GG554" s="8"/>
      <c r="GH554" s="8"/>
      <c r="GO554" s="8"/>
      <c r="GP554" s="8"/>
      <c r="GQ554" s="8"/>
      <c r="GR554" s="8"/>
      <c r="GS554" s="8"/>
      <c r="GT554" s="8"/>
      <c r="HA554" s="8"/>
      <c r="HB554" s="8"/>
      <c r="HC554" s="8"/>
      <c r="HD554" s="8"/>
      <c r="HE554" s="8"/>
      <c r="HF554" s="8"/>
      <c r="HM554" s="8"/>
      <c r="HN554" s="8"/>
      <c r="HO554" s="8"/>
      <c r="HP554" s="8"/>
      <c r="HQ554" s="8"/>
      <c r="HR554" s="8"/>
      <c r="HY554" s="8"/>
      <c r="HZ554" s="8"/>
      <c r="IA554" s="8"/>
      <c r="IB554" s="8"/>
      <c r="IC554" s="8"/>
      <c r="ID554" s="8"/>
    </row>
    <row r="555" spans="1:238" ht="12.75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8"/>
      <c r="BF555" s="8"/>
      <c r="BM555" s="8"/>
      <c r="BN555" s="8"/>
      <c r="BO555" s="8"/>
      <c r="BP555" s="8"/>
      <c r="BQ555" s="8"/>
      <c r="BR555" s="8"/>
      <c r="BY555" s="8"/>
      <c r="BZ555" s="8"/>
      <c r="CA555" s="8"/>
      <c r="CB555" s="8"/>
      <c r="CC555" s="8"/>
      <c r="CD555" s="8"/>
      <c r="CK555" s="8"/>
      <c r="CL555" s="8"/>
      <c r="CM555" s="8"/>
      <c r="CN555" s="8"/>
      <c r="CO555" s="8"/>
      <c r="CP555" s="8"/>
      <c r="CW555" s="8"/>
      <c r="CX555" s="8"/>
      <c r="CY555" s="8"/>
      <c r="CZ555" s="8"/>
      <c r="DA555" s="8"/>
      <c r="DB555" s="8"/>
      <c r="DI555" s="8"/>
      <c r="DJ555" s="8"/>
      <c r="DK555" s="8"/>
      <c r="DL555" s="8"/>
      <c r="DM555" s="8"/>
      <c r="DN555" s="8"/>
      <c r="DU555" s="8"/>
      <c r="DV555" s="8"/>
      <c r="DW555" s="8"/>
      <c r="DX555" s="8"/>
      <c r="DY555" s="8"/>
      <c r="DZ555" s="8"/>
      <c r="EG555" s="8"/>
      <c r="EH555" s="8"/>
      <c r="EI555" s="8"/>
      <c r="EJ555" s="8"/>
      <c r="EK555" s="8"/>
      <c r="EL555" s="8"/>
      <c r="ES555" s="8"/>
      <c r="ET555" s="8"/>
      <c r="EU555" s="8"/>
      <c r="EV555" s="8"/>
      <c r="EW555" s="8"/>
      <c r="EX555" s="8"/>
      <c r="FE555" s="8"/>
      <c r="FF555" s="8"/>
      <c r="FG555" s="8"/>
      <c r="FH555" s="8"/>
      <c r="FI555" s="8"/>
      <c r="FJ555" s="8"/>
      <c r="FQ555" s="8"/>
      <c r="FR555" s="8"/>
      <c r="FS555" s="8"/>
      <c r="FT555" s="8"/>
      <c r="FU555" s="8"/>
      <c r="FV555" s="8"/>
      <c r="GC555" s="8"/>
      <c r="GD555" s="8"/>
      <c r="GE555" s="8"/>
      <c r="GF555" s="8"/>
      <c r="GG555" s="8"/>
      <c r="GH555" s="8"/>
      <c r="GO555" s="8"/>
      <c r="GP555" s="8"/>
      <c r="GQ555" s="8"/>
      <c r="GR555" s="8"/>
      <c r="GS555" s="8"/>
      <c r="GT555" s="8"/>
      <c r="HA555" s="8"/>
      <c r="HB555" s="8"/>
      <c r="HC555" s="8"/>
      <c r="HD555" s="8"/>
      <c r="HE555" s="8"/>
      <c r="HF555" s="8"/>
      <c r="HM555" s="8"/>
      <c r="HN555" s="8"/>
      <c r="HO555" s="8"/>
      <c r="HP555" s="8"/>
      <c r="HQ555" s="8"/>
      <c r="HR555" s="8"/>
      <c r="HY555" s="8"/>
      <c r="HZ555" s="8"/>
      <c r="IA555" s="8"/>
      <c r="IB555" s="8"/>
      <c r="IC555" s="8"/>
      <c r="ID555" s="8"/>
    </row>
    <row r="556" spans="1:238" ht="12.75">
      <c r="A556" s="9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8"/>
      <c r="BF556" s="8"/>
      <c r="BM556" s="8"/>
      <c r="BN556" s="8"/>
      <c r="BO556" s="8"/>
      <c r="BP556" s="8"/>
      <c r="BQ556" s="8"/>
      <c r="BR556" s="8"/>
      <c r="BY556" s="8"/>
      <c r="BZ556" s="8"/>
      <c r="CA556" s="8"/>
      <c r="CB556" s="8"/>
      <c r="CC556" s="8"/>
      <c r="CD556" s="8"/>
      <c r="CK556" s="8"/>
      <c r="CL556" s="8"/>
      <c r="CM556" s="8"/>
      <c r="CN556" s="8"/>
      <c r="CO556" s="8"/>
      <c r="CP556" s="8"/>
      <c r="CW556" s="8"/>
      <c r="CX556" s="8"/>
      <c r="CY556" s="8"/>
      <c r="CZ556" s="8"/>
      <c r="DA556" s="8"/>
      <c r="DB556" s="8"/>
      <c r="DI556" s="8"/>
      <c r="DJ556" s="8"/>
      <c r="DK556" s="8"/>
      <c r="DL556" s="8"/>
      <c r="DM556" s="8"/>
      <c r="DN556" s="8"/>
      <c r="DU556" s="8"/>
      <c r="DV556" s="8"/>
      <c r="DW556" s="8"/>
      <c r="DX556" s="8"/>
      <c r="DY556" s="8"/>
      <c r="DZ556" s="8"/>
      <c r="EG556" s="8"/>
      <c r="EH556" s="8"/>
      <c r="EI556" s="8"/>
      <c r="EJ556" s="8"/>
      <c r="EK556" s="8"/>
      <c r="EL556" s="8"/>
      <c r="ES556" s="8"/>
      <c r="ET556" s="8"/>
      <c r="EU556" s="8"/>
      <c r="EV556" s="8"/>
      <c r="EW556" s="8"/>
      <c r="EX556" s="8"/>
      <c r="FE556" s="8"/>
      <c r="FF556" s="8"/>
      <c r="FG556" s="8"/>
      <c r="FH556" s="8"/>
      <c r="FI556" s="8"/>
      <c r="FJ556" s="8"/>
      <c r="FQ556" s="8"/>
      <c r="FR556" s="8"/>
      <c r="FS556" s="8"/>
      <c r="FT556" s="8"/>
      <c r="FU556" s="8"/>
      <c r="FV556" s="8"/>
      <c r="GC556" s="8"/>
      <c r="GD556" s="8"/>
      <c r="GE556" s="8"/>
      <c r="GF556" s="8"/>
      <c r="GG556" s="8"/>
      <c r="GH556" s="8"/>
      <c r="GO556" s="8"/>
      <c r="GP556" s="8"/>
      <c r="GQ556" s="8"/>
      <c r="GR556" s="8"/>
      <c r="GS556" s="8"/>
      <c r="GT556" s="8"/>
      <c r="HA556" s="8"/>
      <c r="HB556" s="8"/>
      <c r="HC556" s="8"/>
      <c r="HD556" s="8"/>
      <c r="HE556" s="8"/>
      <c r="HF556" s="8"/>
      <c r="HM556" s="8"/>
      <c r="HN556" s="8"/>
      <c r="HO556" s="8"/>
      <c r="HP556" s="8"/>
      <c r="HQ556" s="8"/>
      <c r="HR556" s="8"/>
      <c r="HY556" s="8"/>
      <c r="HZ556" s="8"/>
      <c r="IA556" s="8"/>
      <c r="IB556" s="8"/>
      <c r="IC556" s="8"/>
      <c r="ID556" s="8"/>
    </row>
    <row r="557" spans="1:238" ht="12.75">
      <c r="A557" s="9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8"/>
      <c r="BF557" s="8"/>
      <c r="BM557" s="8"/>
      <c r="BN557" s="8"/>
      <c r="BO557" s="8"/>
      <c r="BP557" s="8"/>
      <c r="BQ557" s="8"/>
      <c r="BR557" s="8"/>
      <c r="BY557" s="8"/>
      <c r="BZ557" s="8"/>
      <c r="CA557" s="8"/>
      <c r="CB557" s="8"/>
      <c r="CC557" s="8"/>
      <c r="CD557" s="8"/>
      <c r="CK557" s="8"/>
      <c r="CL557" s="8"/>
      <c r="CM557" s="8"/>
      <c r="CN557" s="8"/>
      <c r="CO557" s="8"/>
      <c r="CP557" s="8"/>
      <c r="CW557" s="8"/>
      <c r="CX557" s="8"/>
      <c r="CY557" s="8"/>
      <c r="CZ557" s="8"/>
      <c r="DA557" s="8"/>
      <c r="DB557" s="8"/>
      <c r="DI557" s="8"/>
      <c r="DJ557" s="8"/>
      <c r="DK557" s="8"/>
      <c r="DL557" s="8"/>
      <c r="DM557" s="8"/>
      <c r="DN557" s="8"/>
      <c r="DU557" s="8"/>
      <c r="DV557" s="8"/>
      <c r="DW557" s="8"/>
      <c r="DX557" s="8"/>
      <c r="DY557" s="8"/>
      <c r="DZ557" s="8"/>
      <c r="EG557" s="8"/>
      <c r="EH557" s="8"/>
      <c r="EI557" s="8"/>
      <c r="EJ557" s="8"/>
      <c r="EK557" s="8"/>
      <c r="EL557" s="8"/>
      <c r="ES557" s="8"/>
      <c r="ET557" s="8"/>
      <c r="EU557" s="8"/>
      <c r="EV557" s="8"/>
      <c r="EW557" s="8"/>
      <c r="EX557" s="8"/>
      <c r="FE557" s="8"/>
      <c r="FF557" s="8"/>
      <c r="FG557" s="8"/>
      <c r="FH557" s="8"/>
      <c r="FI557" s="8"/>
      <c r="FJ557" s="8"/>
      <c r="FQ557" s="8"/>
      <c r="FR557" s="8"/>
      <c r="FS557" s="8"/>
      <c r="FT557" s="8"/>
      <c r="FU557" s="8"/>
      <c r="FV557" s="8"/>
      <c r="GC557" s="8"/>
      <c r="GD557" s="8"/>
      <c r="GE557" s="8"/>
      <c r="GF557" s="8"/>
      <c r="GG557" s="8"/>
      <c r="GH557" s="8"/>
      <c r="GO557" s="8"/>
      <c r="GP557" s="8"/>
      <c r="GQ557" s="8"/>
      <c r="GR557" s="8"/>
      <c r="GS557" s="8"/>
      <c r="GT557" s="8"/>
      <c r="HA557" s="8"/>
      <c r="HB557" s="8"/>
      <c r="HC557" s="8"/>
      <c r="HD557" s="8"/>
      <c r="HE557" s="8"/>
      <c r="HF557" s="8"/>
      <c r="HM557" s="8"/>
      <c r="HN557" s="8"/>
      <c r="HO557" s="8"/>
      <c r="HP557" s="8"/>
      <c r="HQ557" s="8"/>
      <c r="HR557" s="8"/>
      <c r="HY557" s="8"/>
      <c r="HZ557" s="8"/>
      <c r="IA557" s="8"/>
      <c r="IB557" s="8"/>
      <c r="IC557" s="8"/>
      <c r="ID557" s="8"/>
    </row>
    <row r="558" spans="1:238" ht="12.75">
      <c r="A558" s="9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8"/>
      <c r="BF558" s="8"/>
      <c r="BM558" s="8"/>
      <c r="BN558" s="8"/>
      <c r="BO558" s="8"/>
      <c r="BP558" s="8"/>
      <c r="BQ558" s="8"/>
      <c r="BR558" s="8"/>
      <c r="BY558" s="8"/>
      <c r="BZ558" s="8"/>
      <c r="CA558" s="8"/>
      <c r="CB558" s="8"/>
      <c r="CC558" s="8"/>
      <c r="CD558" s="8"/>
      <c r="CK558" s="8"/>
      <c r="CL558" s="8"/>
      <c r="CM558" s="8"/>
      <c r="CN558" s="8"/>
      <c r="CO558" s="8"/>
      <c r="CP558" s="8"/>
      <c r="CW558" s="8"/>
      <c r="CX558" s="8"/>
      <c r="CY558" s="8"/>
      <c r="CZ558" s="8"/>
      <c r="DA558" s="8"/>
      <c r="DB558" s="8"/>
      <c r="DI558" s="8"/>
      <c r="DJ558" s="8"/>
      <c r="DK558" s="8"/>
      <c r="DL558" s="8"/>
      <c r="DM558" s="8"/>
      <c r="DN558" s="8"/>
      <c r="DU558" s="8"/>
      <c r="DV558" s="8"/>
      <c r="DW558" s="8"/>
      <c r="DX558" s="8"/>
      <c r="DY558" s="8"/>
      <c r="DZ558" s="8"/>
      <c r="EG558" s="8"/>
      <c r="EH558" s="8"/>
      <c r="EI558" s="8"/>
      <c r="EJ558" s="8"/>
      <c r="EK558" s="8"/>
      <c r="EL558" s="8"/>
      <c r="ES558" s="8"/>
      <c r="ET558" s="8"/>
      <c r="EU558" s="8"/>
      <c r="EV558" s="8"/>
      <c r="EW558" s="8"/>
      <c r="EX558" s="8"/>
      <c r="FE558" s="8"/>
      <c r="FF558" s="8"/>
      <c r="FG558" s="8"/>
      <c r="FH558" s="8"/>
      <c r="FI558" s="8"/>
      <c r="FJ558" s="8"/>
      <c r="FQ558" s="8"/>
      <c r="FR558" s="8"/>
      <c r="FS558" s="8"/>
      <c r="FT558" s="8"/>
      <c r="FU558" s="8"/>
      <c r="FV558" s="8"/>
      <c r="GC558" s="8"/>
      <c r="GD558" s="8"/>
      <c r="GE558" s="8"/>
      <c r="GF558" s="8"/>
      <c r="GG558" s="8"/>
      <c r="GH558" s="8"/>
      <c r="GO558" s="8"/>
      <c r="GP558" s="8"/>
      <c r="GQ558" s="8"/>
      <c r="GR558" s="8"/>
      <c r="GS558" s="8"/>
      <c r="GT558" s="8"/>
      <c r="HA558" s="8"/>
      <c r="HB558" s="8"/>
      <c r="HC558" s="8"/>
      <c r="HD558" s="8"/>
      <c r="HE558" s="8"/>
      <c r="HF558" s="8"/>
      <c r="HM558" s="8"/>
      <c r="HN558" s="8"/>
      <c r="HO558" s="8"/>
      <c r="HP558" s="8"/>
      <c r="HQ558" s="8"/>
      <c r="HR558" s="8"/>
      <c r="HY558" s="8"/>
      <c r="HZ558" s="8"/>
      <c r="IA558" s="8"/>
      <c r="IB558" s="8"/>
      <c r="IC558" s="8"/>
      <c r="ID558" s="8"/>
    </row>
    <row r="559" spans="1:238" ht="12.75">
      <c r="A559" s="9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8"/>
      <c r="BF559" s="8"/>
      <c r="BM559" s="8"/>
      <c r="BN559" s="8"/>
      <c r="BO559" s="8"/>
      <c r="BP559" s="8"/>
      <c r="BQ559" s="8"/>
      <c r="BR559" s="8"/>
      <c r="BY559" s="8"/>
      <c r="BZ559" s="8"/>
      <c r="CA559" s="8"/>
      <c r="CB559" s="8"/>
      <c r="CC559" s="8"/>
      <c r="CD559" s="8"/>
      <c r="CK559" s="8"/>
      <c r="CL559" s="8"/>
      <c r="CM559" s="8"/>
      <c r="CN559" s="8"/>
      <c r="CO559" s="8"/>
      <c r="CP559" s="8"/>
      <c r="CW559" s="8"/>
      <c r="CX559" s="8"/>
      <c r="CY559" s="8"/>
      <c r="CZ559" s="8"/>
      <c r="DA559" s="8"/>
      <c r="DB559" s="8"/>
      <c r="DI559" s="8"/>
      <c r="DJ559" s="8"/>
      <c r="DK559" s="8"/>
      <c r="DL559" s="8"/>
      <c r="DM559" s="8"/>
      <c r="DN559" s="8"/>
      <c r="DU559" s="8"/>
      <c r="DV559" s="8"/>
      <c r="DW559" s="8"/>
      <c r="DX559" s="8"/>
      <c r="DY559" s="8"/>
      <c r="DZ559" s="8"/>
      <c r="EG559" s="8"/>
      <c r="EH559" s="8"/>
      <c r="EI559" s="8"/>
      <c r="EJ559" s="8"/>
      <c r="EK559" s="8"/>
      <c r="EL559" s="8"/>
      <c r="ES559" s="8"/>
      <c r="ET559" s="8"/>
      <c r="EU559" s="8"/>
      <c r="EV559" s="8"/>
      <c r="EW559" s="8"/>
      <c r="EX559" s="8"/>
      <c r="FE559" s="8"/>
      <c r="FF559" s="8"/>
      <c r="FG559" s="8"/>
      <c r="FH559" s="8"/>
      <c r="FI559" s="8"/>
      <c r="FJ559" s="8"/>
      <c r="FQ559" s="8"/>
      <c r="FR559" s="8"/>
      <c r="FS559" s="8"/>
      <c r="FT559" s="8"/>
      <c r="FU559" s="8"/>
      <c r="FV559" s="8"/>
      <c r="GC559" s="8"/>
      <c r="GD559" s="8"/>
      <c r="GE559" s="8"/>
      <c r="GF559" s="8"/>
      <c r="GG559" s="8"/>
      <c r="GH559" s="8"/>
      <c r="GO559" s="8"/>
      <c r="GP559" s="8"/>
      <c r="GQ559" s="8"/>
      <c r="GR559" s="8"/>
      <c r="GS559" s="8"/>
      <c r="GT559" s="8"/>
      <c r="HA559" s="8"/>
      <c r="HB559" s="8"/>
      <c r="HC559" s="8"/>
      <c r="HD559" s="8"/>
      <c r="HE559" s="8"/>
      <c r="HF559" s="8"/>
      <c r="HM559" s="8"/>
      <c r="HN559" s="8"/>
      <c r="HO559" s="8"/>
      <c r="HP559" s="8"/>
      <c r="HQ559" s="8"/>
      <c r="HR559" s="8"/>
      <c r="HY559" s="8"/>
      <c r="HZ559" s="8"/>
      <c r="IA559" s="8"/>
      <c r="IB559" s="8"/>
      <c r="IC559" s="8"/>
      <c r="ID559" s="8"/>
    </row>
    <row r="560" spans="1:238" ht="12.75">
      <c r="A560" s="9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8"/>
      <c r="BF560" s="8"/>
      <c r="BM560" s="8"/>
      <c r="BN560" s="8"/>
      <c r="BO560" s="8"/>
      <c r="BP560" s="8"/>
      <c r="BQ560" s="8"/>
      <c r="BR560" s="8"/>
      <c r="BY560" s="8"/>
      <c r="BZ560" s="8"/>
      <c r="CA560" s="8"/>
      <c r="CB560" s="8"/>
      <c r="CC560" s="8"/>
      <c r="CD560" s="8"/>
      <c r="CK560" s="8"/>
      <c r="CL560" s="8"/>
      <c r="CM560" s="8"/>
      <c r="CN560" s="8"/>
      <c r="CO560" s="8"/>
      <c r="CP560" s="8"/>
      <c r="CW560" s="8"/>
      <c r="CX560" s="8"/>
      <c r="CY560" s="8"/>
      <c r="CZ560" s="8"/>
      <c r="DA560" s="8"/>
      <c r="DB560" s="8"/>
      <c r="DI560" s="8"/>
      <c r="DJ560" s="8"/>
      <c r="DK560" s="8"/>
      <c r="DL560" s="8"/>
      <c r="DM560" s="8"/>
      <c r="DN560" s="8"/>
      <c r="DU560" s="8"/>
      <c r="DV560" s="8"/>
      <c r="DW560" s="8"/>
      <c r="DX560" s="8"/>
      <c r="DY560" s="8"/>
      <c r="DZ560" s="8"/>
      <c r="EG560" s="8"/>
      <c r="EH560" s="8"/>
      <c r="EI560" s="8"/>
      <c r="EJ560" s="8"/>
      <c r="EK560" s="8"/>
      <c r="EL560" s="8"/>
      <c r="ES560" s="8"/>
      <c r="ET560" s="8"/>
      <c r="EU560" s="8"/>
      <c r="EV560" s="8"/>
      <c r="EW560" s="8"/>
      <c r="EX560" s="8"/>
      <c r="FE560" s="8"/>
      <c r="FF560" s="8"/>
      <c r="FG560" s="8"/>
      <c r="FH560" s="8"/>
      <c r="FI560" s="8"/>
      <c r="FJ560" s="8"/>
      <c r="FQ560" s="8"/>
      <c r="FR560" s="8"/>
      <c r="FS560" s="8"/>
      <c r="FT560" s="8"/>
      <c r="FU560" s="8"/>
      <c r="FV560" s="8"/>
      <c r="GC560" s="8"/>
      <c r="GD560" s="8"/>
      <c r="GE560" s="8"/>
      <c r="GF560" s="8"/>
      <c r="GG560" s="8"/>
      <c r="GH560" s="8"/>
      <c r="GO560" s="8"/>
      <c r="GP560" s="8"/>
      <c r="GQ560" s="8"/>
      <c r="GR560" s="8"/>
      <c r="GS560" s="8"/>
      <c r="GT560" s="8"/>
      <c r="HA560" s="8"/>
      <c r="HB560" s="8"/>
      <c r="HC560" s="8"/>
      <c r="HD560" s="8"/>
      <c r="HE560" s="8"/>
      <c r="HF560" s="8"/>
      <c r="HM560" s="8"/>
      <c r="HN560" s="8"/>
      <c r="HO560" s="8"/>
      <c r="HP560" s="8"/>
      <c r="HQ560" s="8"/>
      <c r="HR560" s="8"/>
      <c r="HY560" s="8"/>
      <c r="HZ560" s="8"/>
      <c r="IA560" s="8"/>
      <c r="IB560" s="8"/>
      <c r="IC560" s="8"/>
      <c r="ID560" s="8"/>
    </row>
    <row r="561" spans="1:238" ht="12.75">
      <c r="A561" s="9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8"/>
      <c r="BF561" s="8"/>
      <c r="BM561" s="8"/>
      <c r="BN561" s="8"/>
      <c r="BO561" s="8"/>
      <c r="BP561" s="8"/>
      <c r="BQ561" s="8"/>
      <c r="BR561" s="8"/>
      <c r="BY561" s="8"/>
      <c r="BZ561" s="8"/>
      <c r="CA561" s="8"/>
      <c r="CB561" s="8"/>
      <c r="CC561" s="8"/>
      <c r="CD561" s="8"/>
      <c r="CK561" s="8"/>
      <c r="CL561" s="8"/>
      <c r="CM561" s="8"/>
      <c r="CN561" s="8"/>
      <c r="CO561" s="8"/>
      <c r="CP561" s="8"/>
      <c r="CW561" s="8"/>
      <c r="CX561" s="8"/>
      <c r="CY561" s="8"/>
      <c r="CZ561" s="8"/>
      <c r="DA561" s="8"/>
      <c r="DB561" s="8"/>
      <c r="DI561" s="8"/>
      <c r="DJ561" s="8"/>
      <c r="DK561" s="8"/>
      <c r="DL561" s="8"/>
      <c r="DM561" s="8"/>
      <c r="DN561" s="8"/>
      <c r="DU561" s="8"/>
      <c r="DV561" s="8"/>
      <c r="DW561" s="8"/>
      <c r="DX561" s="8"/>
      <c r="DY561" s="8"/>
      <c r="DZ561" s="8"/>
      <c r="EG561" s="8"/>
      <c r="EH561" s="8"/>
      <c r="EI561" s="8"/>
      <c r="EJ561" s="8"/>
      <c r="EK561" s="8"/>
      <c r="EL561" s="8"/>
      <c r="ES561" s="8"/>
      <c r="ET561" s="8"/>
      <c r="EU561" s="8"/>
      <c r="EV561" s="8"/>
      <c r="EW561" s="8"/>
      <c r="EX561" s="8"/>
      <c r="FE561" s="8"/>
      <c r="FF561" s="8"/>
      <c r="FG561" s="8"/>
      <c r="FH561" s="8"/>
      <c r="FI561" s="8"/>
      <c r="FJ561" s="8"/>
      <c r="FQ561" s="8"/>
      <c r="FR561" s="8"/>
      <c r="FS561" s="8"/>
      <c r="FT561" s="8"/>
      <c r="FU561" s="8"/>
      <c r="FV561" s="8"/>
      <c r="GC561" s="8"/>
      <c r="GD561" s="8"/>
      <c r="GE561" s="8"/>
      <c r="GF561" s="8"/>
      <c r="GG561" s="8"/>
      <c r="GH561" s="8"/>
      <c r="GO561" s="8"/>
      <c r="GP561" s="8"/>
      <c r="GQ561" s="8"/>
      <c r="GR561" s="8"/>
      <c r="GS561" s="8"/>
      <c r="GT561" s="8"/>
      <c r="HA561" s="8"/>
      <c r="HB561" s="8"/>
      <c r="HC561" s="8"/>
      <c r="HD561" s="8"/>
      <c r="HE561" s="8"/>
      <c r="HF561" s="8"/>
      <c r="HM561" s="8"/>
      <c r="HN561" s="8"/>
      <c r="HO561" s="8"/>
      <c r="HP561" s="8"/>
      <c r="HQ561" s="8"/>
      <c r="HR561" s="8"/>
      <c r="HY561" s="8"/>
      <c r="HZ561" s="8"/>
      <c r="IA561" s="8"/>
      <c r="IB561" s="8"/>
      <c r="IC561" s="8"/>
      <c r="ID561" s="8"/>
    </row>
    <row r="562" spans="1:238" ht="12.75">
      <c r="A562" s="9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8"/>
      <c r="BF562" s="8"/>
      <c r="BM562" s="8"/>
      <c r="BN562" s="8"/>
      <c r="BO562" s="8"/>
      <c r="BP562" s="8"/>
      <c r="BQ562" s="8"/>
      <c r="BR562" s="8"/>
      <c r="BY562" s="8"/>
      <c r="BZ562" s="8"/>
      <c r="CA562" s="8"/>
      <c r="CB562" s="8"/>
      <c r="CC562" s="8"/>
      <c r="CD562" s="8"/>
      <c r="CK562" s="8"/>
      <c r="CL562" s="8"/>
      <c r="CM562" s="8"/>
      <c r="CN562" s="8"/>
      <c r="CO562" s="8"/>
      <c r="CP562" s="8"/>
      <c r="CW562" s="8"/>
      <c r="CX562" s="8"/>
      <c r="CY562" s="8"/>
      <c r="CZ562" s="8"/>
      <c r="DA562" s="8"/>
      <c r="DB562" s="8"/>
      <c r="DI562" s="8"/>
      <c r="DJ562" s="8"/>
      <c r="DK562" s="8"/>
      <c r="DL562" s="8"/>
      <c r="DM562" s="8"/>
      <c r="DN562" s="8"/>
      <c r="DU562" s="8"/>
      <c r="DV562" s="8"/>
      <c r="DW562" s="8"/>
      <c r="DX562" s="8"/>
      <c r="DY562" s="8"/>
      <c r="DZ562" s="8"/>
      <c r="EG562" s="8"/>
      <c r="EH562" s="8"/>
      <c r="EI562" s="8"/>
      <c r="EJ562" s="8"/>
      <c r="EK562" s="8"/>
      <c r="EL562" s="8"/>
      <c r="ES562" s="8"/>
      <c r="ET562" s="8"/>
      <c r="EU562" s="8"/>
      <c r="EV562" s="8"/>
      <c r="EW562" s="8"/>
      <c r="EX562" s="8"/>
      <c r="FE562" s="8"/>
      <c r="FF562" s="8"/>
      <c r="FG562" s="8"/>
      <c r="FH562" s="8"/>
      <c r="FI562" s="8"/>
      <c r="FJ562" s="8"/>
      <c r="FQ562" s="8"/>
      <c r="FR562" s="8"/>
      <c r="FS562" s="8"/>
      <c r="FT562" s="8"/>
      <c r="FU562" s="8"/>
      <c r="FV562" s="8"/>
      <c r="GC562" s="8"/>
      <c r="GD562" s="8"/>
      <c r="GE562" s="8"/>
      <c r="GF562" s="8"/>
      <c r="GG562" s="8"/>
      <c r="GH562" s="8"/>
      <c r="GO562" s="8"/>
      <c r="GP562" s="8"/>
      <c r="GQ562" s="8"/>
      <c r="GR562" s="8"/>
      <c r="GS562" s="8"/>
      <c r="GT562" s="8"/>
      <c r="HA562" s="8"/>
      <c r="HB562" s="8"/>
      <c r="HC562" s="8"/>
      <c r="HD562" s="8"/>
      <c r="HE562" s="8"/>
      <c r="HF562" s="8"/>
      <c r="HM562" s="8"/>
      <c r="HN562" s="8"/>
      <c r="HO562" s="8"/>
      <c r="HP562" s="8"/>
      <c r="HQ562" s="8"/>
      <c r="HR562" s="8"/>
      <c r="HY562" s="8"/>
      <c r="HZ562" s="8"/>
      <c r="IA562" s="8"/>
      <c r="IB562" s="8"/>
      <c r="IC562" s="8"/>
      <c r="ID562" s="8"/>
    </row>
    <row r="563" spans="1:238" ht="12.75">
      <c r="A563" s="9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8"/>
      <c r="BF563" s="8"/>
      <c r="BM563" s="8"/>
      <c r="BN563" s="8"/>
      <c r="BO563" s="8"/>
      <c r="BP563" s="8"/>
      <c r="BQ563" s="8"/>
      <c r="BR563" s="8"/>
      <c r="BY563" s="8"/>
      <c r="BZ563" s="8"/>
      <c r="CA563" s="8"/>
      <c r="CB563" s="8"/>
      <c r="CC563" s="8"/>
      <c r="CD563" s="8"/>
      <c r="CK563" s="8"/>
      <c r="CL563" s="8"/>
      <c r="CM563" s="8"/>
      <c r="CN563" s="8"/>
      <c r="CO563" s="8"/>
      <c r="CP563" s="8"/>
      <c r="CW563" s="8"/>
      <c r="CX563" s="8"/>
      <c r="CY563" s="8"/>
      <c r="CZ563" s="8"/>
      <c r="DA563" s="8"/>
      <c r="DB563" s="8"/>
      <c r="DI563" s="8"/>
      <c r="DJ563" s="8"/>
      <c r="DK563" s="8"/>
      <c r="DL563" s="8"/>
      <c r="DM563" s="8"/>
      <c r="DN563" s="8"/>
      <c r="DU563" s="8"/>
      <c r="DV563" s="8"/>
      <c r="DW563" s="8"/>
      <c r="DX563" s="8"/>
      <c r="DY563" s="8"/>
      <c r="DZ563" s="8"/>
      <c r="EG563" s="8"/>
      <c r="EH563" s="8"/>
      <c r="EI563" s="8"/>
      <c r="EJ563" s="8"/>
      <c r="EK563" s="8"/>
      <c r="EL563" s="8"/>
      <c r="ES563" s="8"/>
      <c r="ET563" s="8"/>
      <c r="EU563" s="8"/>
      <c r="EV563" s="8"/>
      <c r="EW563" s="8"/>
      <c r="EX563" s="8"/>
      <c r="FE563" s="8"/>
      <c r="FF563" s="8"/>
      <c r="FG563" s="8"/>
      <c r="FH563" s="8"/>
      <c r="FI563" s="8"/>
      <c r="FJ563" s="8"/>
      <c r="FQ563" s="8"/>
      <c r="FR563" s="8"/>
      <c r="FS563" s="8"/>
      <c r="FT563" s="8"/>
      <c r="FU563" s="8"/>
      <c r="FV563" s="8"/>
      <c r="GC563" s="8"/>
      <c r="GD563" s="8"/>
      <c r="GE563" s="8"/>
      <c r="GF563" s="8"/>
      <c r="GG563" s="8"/>
      <c r="GH563" s="8"/>
      <c r="GO563" s="8"/>
      <c r="GP563" s="8"/>
      <c r="GQ563" s="8"/>
      <c r="GR563" s="8"/>
      <c r="GS563" s="8"/>
      <c r="GT563" s="8"/>
      <c r="HA563" s="8"/>
      <c r="HB563" s="8"/>
      <c r="HC563" s="8"/>
      <c r="HD563" s="8"/>
      <c r="HE563" s="8"/>
      <c r="HF563" s="8"/>
      <c r="HM563" s="8"/>
      <c r="HN563" s="8"/>
      <c r="HO563" s="8"/>
      <c r="HP563" s="8"/>
      <c r="HQ563" s="8"/>
      <c r="HR563" s="8"/>
      <c r="HY563" s="8"/>
      <c r="HZ563" s="8"/>
      <c r="IA563" s="8"/>
      <c r="IB563" s="8"/>
      <c r="IC563" s="8"/>
      <c r="ID563" s="8"/>
    </row>
    <row r="564" spans="1:238" ht="12.75">
      <c r="A564" s="9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8"/>
      <c r="BF564" s="8"/>
      <c r="BM564" s="8"/>
      <c r="BN564" s="8"/>
      <c r="BO564" s="8"/>
      <c r="BP564" s="8"/>
      <c r="BQ564" s="8"/>
      <c r="BR564" s="8"/>
      <c r="BY564" s="8"/>
      <c r="BZ564" s="8"/>
      <c r="CA564" s="8"/>
      <c r="CB564" s="8"/>
      <c r="CC564" s="8"/>
      <c r="CD564" s="8"/>
      <c r="CK564" s="8"/>
      <c r="CL564" s="8"/>
      <c r="CM564" s="8"/>
      <c r="CN564" s="8"/>
      <c r="CO564" s="8"/>
      <c r="CP564" s="8"/>
      <c r="CW564" s="8"/>
      <c r="CX564" s="8"/>
      <c r="CY564" s="8"/>
      <c r="CZ564" s="8"/>
      <c r="DA564" s="8"/>
      <c r="DB564" s="8"/>
      <c r="DI564" s="8"/>
      <c r="DJ564" s="8"/>
      <c r="DK564" s="8"/>
      <c r="DL564" s="8"/>
      <c r="DM564" s="8"/>
      <c r="DN564" s="8"/>
      <c r="DU564" s="8"/>
      <c r="DV564" s="8"/>
      <c r="DW564" s="8"/>
      <c r="DX564" s="8"/>
      <c r="DY564" s="8"/>
      <c r="DZ564" s="8"/>
      <c r="EG564" s="8"/>
      <c r="EH564" s="8"/>
      <c r="EI564" s="8"/>
      <c r="EJ564" s="8"/>
      <c r="EK564" s="8"/>
      <c r="EL564" s="8"/>
      <c r="ES564" s="8"/>
      <c r="ET564" s="8"/>
      <c r="EU564" s="8"/>
      <c r="EV564" s="8"/>
      <c r="EW564" s="8"/>
      <c r="EX564" s="8"/>
      <c r="FE564" s="8"/>
      <c r="FF564" s="8"/>
      <c r="FG564" s="8"/>
      <c r="FH564" s="8"/>
      <c r="FI564" s="8"/>
      <c r="FJ564" s="8"/>
      <c r="FQ564" s="8"/>
      <c r="FR564" s="8"/>
      <c r="FS564" s="8"/>
      <c r="FT564" s="8"/>
      <c r="FU564" s="8"/>
      <c r="FV564" s="8"/>
      <c r="GC564" s="8"/>
      <c r="GD564" s="8"/>
      <c r="GE564" s="8"/>
      <c r="GF564" s="8"/>
      <c r="GG564" s="8"/>
      <c r="GH564" s="8"/>
      <c r="GO564" s="8"/>
      <c r="GP564" s="8"/>
      <c r="GQ564" s="8"/>
      <c r="GR564" s="8"/>
      <c r="GS564" s="8"/>
      <c r="GT564" s="8"/>
      <c r="HA564" s="8"/>
      <c r="HB564" s="8"/>
      <c r="HC564" s="8"/>
      <c r="HD564" s="8"/>
      <c r="HE564" s="8"/>
      <c r="HF564" s="8"/>
      <c r="HM564" s="8"/>
      <c r="HN564" s="8"/>
      <c r="HO564" s="8"/>
      <c r="HP564" s="8"/>
      <c r="HQ564" s="8"/>
      <c r="HR564" s="8"/>
      <c r="HY564" s="8"/>
      <c r="HZ564" s="8"/>
      <c r="IA564" s="8"/>
      <c r="IB564" s="8"/>
      <c r="IC564" s="8"/>
      <c r="ID564" s="8"/>
    </row>
    <row r="565" spans="1:238" ht="12.75">
      <c r="A565" s="9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8"/>
      <c r="BF565" s="8"/>
      <c r="BM565" s="8"/>
      <c r="BN565" s="8"/>
      <c r="BO565" s="8"/>
      <c r="BP565" s="8"/>
      <c r="BQ565" s="8"/>
      <c r="BR565" s="8"/>
      <c r="BY565" s="8"/>
      <c r="BZ565" s="8"/>
      <c r="CA565" s="8"/>
      <c r="CB565" s="8"/>
      <c r="CC565" s="8"/>
      <c r="CD565" s="8"/>
      <c r="CK565" s="8"/>
      <c r="CL565" s="8"/>
      <c r="CM565" s="8"/>
      <c r="CN565" s="8"/>
      <c r="CO565" s="8"/>
      <c r="CP565" s="8"/>
      <c r="CW565" s="8"/>
      <c r="CX565" s="8"/>
      <c r="CY565" s="8"/>
      <c r="CZ565" s="8"/>
      <c r="DA565" s="8"/>
      <c r="DB565" s="8"/>
      <c r="DI565" s="8"/>
      <c r="DJ565" s="8"/>
      <c r="DK565" s="8"/>
      <c r="DL565" s="8"/>
      <c r="DM565" s="8"/>
      <c r="DN565" s="8"/>
      <c r="DU565" s="8"/>
      <c r="DV565" s="8"/>
      <c r="DW565" s="8"/>
      <c r="DX565" s="8"/>
      <c r="DY565" s="8"/>
      <c r="DZ565" s="8"/>
      <c r="EG565" s="8"/>
      <c r="EH565" s="8"/>
      <c r="EI565" s="8"/>
      <c r="EJ565" s="8"/>
      <c r="EK565" s="8"/>
      <c r="EL565" s="8"/>
      <c r="ES565" s="8"/>
      <c r="ET565" s="8"/>
      <c r="EU565" s="8"/>
      <c r="EV565" s="8"/>
      <c r="EW565" s="8"/>
      <c r="EX565" s="8"/>
      <c r="FE565" s="8"/>
      <c r="FF565" s="8"/>
      <c r="FG565" s="8"/>
      <c r="FH565" s="8"/>
      <c r="FI565" s="8"/>
      <c r="FJ565" s="8"/>
      <c r="FQ565" s="8"/>
      <c r="FR565" s="8"/>
      <c r="FS565" s="8"/>
      <c r="FT565" s="8"/>
      <c r="FU565" s="8"/>
      <c r="FV565" s="8"/>
      <c r="GC565" s="8"/>
      <c r="GD565" s="8"/>
      <c r="GE565" s="8"/>
      <c r="GF565" s="8"/>
      <c r="GG565" s="8"/>
      <c r="GH565" s="8"/>
      <c r="GO565" s="8"/>
      <c r="GP565" s="8"/>
      <c r="GQ565" s="8"/>
      <c r="GR565" s="8"/>
      <c r="GS565" s="8"/>
      <c r="GT565" s="8"/>
      <c r="HA565" s="8"/>
      <c r="HB565" s="8"/>
      <c r="HC565" s="8"/>
      <c r="HD565" s="8"/>
      <c r="HE565" s="8"/>
      <c r="HF565" s="8"/>
      <c r="HM565" s="8"/>
      <c r="HN565" s="8"/>
      <c r="HO565" s="8"/>
      <c r="HP565" s="8"/>
      <c r="HQ565" s="8"/>
      <c r="HR565" s="8"/>
      <c r="HY565" s="8"/>
      <c r="HZ565" s="8"/>
      <c r="IA565" s="8"/>
      <c r="IB565" s="8"/>
      <c r="IC565" s="8"/>
      <c r="ID565" s="8"/>
    </row>
    <row r="566" spans="1:238" ht="12.75">
      <c r="A566" s="9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8"/>
      <c r="BF566" s="8"/>
      <c r="BM566" s="8"/>
      <c r="BN566" s="8"/>
      <c r="BO566" s="8"/>
      <c r="BP566" s="8"/>
      <c r="BQ566" s="8"/>
      <c r="BR566" s="8"/>
      <c r="BY566" s="8"/>
      <c r="BZ566" s="8"/>
      <c r="CA566" s="8"/>
      <c r="CB566" s="8"/>
      <c r="CC566" s="8"/>
      <c r="CD566" s="8"/>
      <c r="CK566" s="8"/>
      <c r="CL566" s="8"/>
      <c r="CM566" s="8"/>
      <c r="CN566" s="8"/>
      <c r="CO566" s="8"/>
      <c r="CP566" s="8"/>
      <c r="CW566" s="8"/>
      <c r="CX566" s="8"/>
      <c r="CY566" s="8"/>
      <c r="CZ566" s="8"/>
      <c r="DA566" s="8"/>
      <c r="DB566" s="8"/>
      <c r="DI566" s="8"/>
      <c r="DJ566" s="8"/>
      <c r="DK566" s="8"/>
      <c r="DL566" s="8"/>
      <c r="DM566" s="8"/>
      <c r="DN566" s="8"/>
      <c r="DU566" s="8"/>
      <c r="DV566" s="8"/>
      <c r="DW566" s="8"/>
      <c r="DX566" s="8"/>
      <c r="DY566" s="8"/>
      <c r="DZ566" s="8"/>
      <c r="EG566" s="8"/>
      <c r="EH566" s="8"/>
      <c r="EI566" s="8"/>
      <c r="EJ566" s="8"/>
      <c r="EK566" s="8"/>
      <c r="EL566" s="8"/>
      <c r="ES566" s="8"/>
      <c r="ET566" s="8"/>
      <c r="EU566" s="8"/>
      <c r="EV566" s="8"/>
      <c r="EW566" s="8"/>
      <c r="EX566" s="8"/>
      <c r="FE566" s="8"/>
      <c r="FF566" s="8"/>
      <c r="FG566" s="8"/>
      <c r="FH566" s="8"/>
      <c r="FI566" s="8"/>
      <c r="FJ566" s="8"/>
      <c r="FQ566" s="8"/>
      <c r="FR566" s="8"/>
      <c r="FS566" s="8"/>
      <c r="FT566" s="8"/>
      <c r="FU566" s="8"/>
      <c r="FV566" s="8"/>
      <c r="GC566" s="8"/>
      <c r="GD566" s="8"/>
      <c r="GE566" s="8"/>
      <c r="GF566" s="8"/>
      <c r="GG566" s="8"/>
      <c r="GH566" s="8"/>
      <c r="GO566" s="8"/>
      <c r="GP566" s="8"/>
      <c r="GQ566" s="8"/>
      <c r="GR566" s="8"/>
      <c r="GS566" s="8"/>
      <c r="GT566" s="8"/>
      <c r="HA566" s="8"/>
      <c r="HB566" s="8"/>
      <c r="HC566" s="8"/>
      <c r="HD566" s="8"/>
      <c r="HE566" s="8"/>
      <c r="HF566" s="8"/>
      <c r="HM566" s="8"/>
      <c r="HN566" s="8"/>
      <c r="HO566" s="8"/>
      <c r="HP566" s="8"/>
      <c r="HQ566" s="8"/>
      <c r="HR566" s="8"/>
      <c r="HY566" s="8"/>
      <c r="HZ566" s="8"/>
      <c r="IA566" s="8"/>
      <c r="IB566" s="8"/>
      <c r="IC566" s="8"/>
      <c r="ID566" s="8"/>
    </row>
    <row r="567" spans="1:238" ht="12.75">
      <c r="A567" s="9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8"/>
      <c r="BF567" s="8"/>
      <c r="BM567" s="8"/>
      <c r="BN567" s="8"/>
      <c r="BO567" s="8"/>
      <c r="BP567" s="8"/>
      <c r="BQ567" s="8"/>
      <c r="BR567" s="8"/>
      <c r="BY567" s="8"/>
      <c r="BZ567" s="8"/>
      <c r="CA567" s="8"/>
      <c r="CB567" s="8"/>
      <c r="CC567" s="8"/>
      <c r="CD567" s="8"/>
      <c r="CK567" s="8"/>
      <c r="CL567" s="8"/>
      <c r="CM567" s="8"/>
      <c r="CN567" s="8"/>
      <c r="CO567" s="8"/>
      <c r="CP567" s="8"/>
      <c r="CW567" s="8"/>
      <c r="CX567" s="8"/>
      <c r="CY567" s="8"/>
      <c r="CZ567" s="8"/>
      <c r="DA567" s="8"/>
      <c r="DB567" s="8"/>
      <c r="DI567" s="8"/>
      <c r="DJ567" s="8"/>
      <c r="DK567" s="8"/>
      <c r="DL567" s="8"/>
      <c r="DM567" s="8"/>
      <c r="DN567" s="8"/>
      <c r="DU567" s="8"/>
      <c r="DV567" s="8"/>
      <c r="DW567" s="8"/>
      <c r="DX567" s="8"/>
      <c r="DY567" s="8"/>
      <c r="DZ567" s="8"/>
      <c r="EG567" s="8"/>
      <c r="EH567" s="8"/>
      <c r="EI567" s="8"/>
      <c r="EJ567" s="8"/>
      <c r="EK567" s="8"/>
      <c r="EL567" s="8"/>
      <c r="ES567" s="8"/>
      <c r="ET567" s="8"/>
      <c r="EU567" s="8"/>
      <c r="EV567" s="8"/>
      <c r="EW567" s="8"/>
      <c r="EX567" s="8"/>
      <c r="FE567" s="8"/>
      <c r="FF567" s="8"/>
      <c r="FG567" s="8"/>
      <c r="FH567" s="8"/>
      <c r="FI567" s="8"/>
      <c r="FJ567" s="8"/>
      <c r="FQ567" s="8"/>
      <c r="FR567" s="8"/>
      <c r="FS567" s="8"/>
      <c r="FT567" s="8"/>
      <c r="FU567" s="8"/>
      <c r="FV567" s="8"/>
      <c r="GC567" s="8"/>
      <c r="GD567" s="8"/>
      <c r="GE567" s="8"/>
      <c r="GF567" s="8"/>
      <c r="GG567" s="8"/>
      <c r="GH567" s="8"/>
      <c r="GO567" s="8"/>
      <c r="GP567" s="8"/>
      <c r="GQ567" s="8"/>
      <c r="GR567" s="8"/>
      <c r="GS567" s="8"/>
      <c r="GT567" s="8"/>
      <c r="HA567" s="8"/>
      <c r="HB567" s="8"/>
      <c r="HC567" s="8"/>
      <c r="HD567" s="8"/>
      <c r="HE567" s="8"/>
      <c r="HF567" s="8"/>
      <c r="HM567" s="8"/>
      <c r="HN567" s="8"/>
      <c r="HO567" s="8"/>
      <c r="HP567" s="8"/>
      <c r="HQ567" s="8"/>
      <c r="HR567" s="8"/>
      <c r="HY567" s="8"/>
      <c r="HZ567" s="8"/>
      <c r="IA567" s="8"/>
      <c r="IB567" s="8"/>
      <c r="IC567" s="8"/>
      <c r="ID567" s="8"/>
    </row>
    <row r="568" spans="1:238" ht="12.75">
      <c r="A568" s="9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8"/>
      <c r="BF568" s="8"/>
      <c r="BM568" s="8"/>
      <c r="BN568" s="8"/>
      <c r="BO568" s="8"/>
      <c r="BP568" s="8"/>
      <c r="BQ568" s="8"/>
      <c r="BR568" s="8"/>
      <c r="BY568" s="8"/>
      <c r="BZ568" s="8"/>
      <c r="CA568" s="8"/>
      <c r="CB568" s="8"/>
      <c r="CC568" s="8"/>
      <c r="CD568" s="8"/>
      <c r="CK568" s="8"/>
      <c r="CL568" s="8"/>
      <c r="CM568" s="8"/>
      <c r="CN568" s="8"/>
      <c r="CO568" s="8"/>
      <c r="CP568" s="8"/>
      <c r="CW568" s="8"/>
      <c r="CX568" s="8"/>
      <c r="CY568" s="8"/>
      <c r="CZ568" s="8"/>
      <c r="DA568" s="8"/>
      <c r="DB568" s="8"/>
      <c r="DI568" s="8"/>
      <c r="DJ568" s="8"/>
      <c r="DK568" s="8"/>
      <c r="DL568" s="8"/>
      <c r="DM568" s="8"/>
      <c r="DN568" s="8"/>
      <c r="DU568" s="8"/>
      <c r="DV568" s="8"/>
      <c r="DW568" s="8"/>
      <c r="DX568" s="8"/>
      <c r="DY568" s="8"/>
      <c r="DZ568" s="8"/>
      <c r="EG568" s="8"/>
      <c r="EH568" s="8"/>
      <c r="EI568" s="8"/>
      <c r="EJ568" s="8"/>
      <c r="EK568" s="8"/>
      <c r="EL568" s="8"/>
      <c r="ES568" s="8"/>
      <c r="ET568" s="8"/>
      <c r="EU568" s="8"/>
      <c r="EV568" s="8"/>
      <c r="EW568" s="8"/>
      <c r="EX568" s="8"/>
      <c r="FE568" s="8"/>
      <c r="FF568" s="8"/>
      <c r="FG568" s="8"/>
      <c r="FH568" s="8"/>
      <c r="FI568" s="8"/>
      <c r="FJ568" s="8"/>
      <c r="FQ568" s="8"/>
      <c r="FR568" s="8"/>
      <c r="FS568" s="8"/>
      <c r="FT568" s="8"/>
      <c r="FU568" s="8"/>
      <c r="FV568" s="8"/>
      <c r="GC568" s="8"/>
      <c r="GD568" s="8"/>
      <c r="GE568" s="8"/>
      <c r="GF568" s="8"/>
      <c r="GG568" s="8"/>
      <c r="GH568" s="8"/>
      <c r="GO568" s="8"/>
      <c r="GP568" s="8"/>
      <c r="GQ568" s="8"/>
      <c r="GR568" s="8"/>
      <c r="GS568" s="8"/>
      <c r="GT568" s="8"/>
      <c r="HA568" s="8"/>
      <c r="HB568" s="8"/>
      <c r="HC568" s="8"/>
      <c r="HD568" s="8"/>
      <c r="HE568" s="8"/>
      <c r="HF568" s="8"/>
      <c r="HM568" s="8"/>
      <c r="HN568" s="8"/>
      <c r="HO568" s="8"/>
      <c r="HP568" s="8"/>
      <c r="HQ568" s="8"/>
      <c r="HR568" s="8"/>
      <c r="HY568" s="8"/>
      <c r="HZ568" s="8"/>
      <c r="IA568" s="8"/>
      <c r="IB568" s="8"/>
      <c r="IC568" s="8"/>
      <c r="ID568" s="8"/>
    </row>
    <row r="569" spans="1:238" ht="12.75">
      <c r="A569" s="9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8"/>
      <c r="BF569" s="8"/>
      <c r="BM569" s="8"/>
      <c r="BN569" s="8"/>
      <c r="BO569" s="8"/>
      <c r="BP569" s="8"/>
      <c r="BQ569" s="8"/>
      <c r="BR569" s="8"/>
      <c r="BY569" s="8"/>
      <c r="BZ569" s="8"/>
      <c r="CA569" s="8"/>
      <c r="CB569" s="8"/>
      <c r="CC569" s="8"/>
      <c r="CD569" s="8"/>
      <c r="CK569" s="8"/>
      <c r="CL569" s="8"/>
      <c r="CM569" s="8"/>
      <c r="CN569" s="8"/>
      <c r="CO569" s="8"/>
      <c r="CP569" s="8"/>
      <c r="CW569" s="8"/>
      <c r="CX569" s="8"/>
      <c r="CY569" s="8"/>
      <c r="CZ569" s="8"/>
      <c r="DA569" s="8"/>
      <c r="DB569" s="8"/>
      <c r="DI569" s="8"/>
      <c r="DJ569" s="8"/>
      <c r="DK569" s="8"/>
      <c r="DL569" s="8"/>
      <c r="DM569" s="8"/>
      <c r="DN569" s="8"/>
      <c r="DU569" s="8"/>
      <c r="DV569" s="8"/>
      <c r="DW569" s="8"/>
      <c r="DX569" s="8"/>
      <c r="DY569" s="8"/>
      <c r="DZ569" s="8"/>
      <c r="EG569" s="8"/>
      <c r="EH569" s="8"/>
      <c r="EI569" s="8"/>
      <c r="EJ569" s="8"/>
      <c r="EK569" s="8"/>
      <c r="EL569" s="8"/>
      <c r="ES569" s="8"/>
      <c r="ET569" s="8"/>
      <c r="EU569" s="8"/>
      <c r="EV569" s="8"/>
      <c r="EW569" s="8"/>
      <c r="EX569" s="8"/>
      <c r="FE569" s="8"/>
      <c r="FF569" s="8"/>
      <c r="FG569" s="8"/>
      <c r="FH569" s="8"/>
      <c r="FI569" s="8"/>
      <c r="FJ569" s="8"/>
      <c r="FQ569" s="8"/>
      <c r="FR569" s="8"/>
      <c r="FS569" s="8"/>
      <c r="FT569" s="8"/>
      <c r="FU569" s="8"/>
      <c r="FV569" s="8"/>
      <c r="GC569" s="8"/>
      <c r="GD569" s="8"/>
      <c r="GE569" s="8"/>
      <c r="GF569" s="8"/>
      <c r="GG569" s="8"/>
      <c r="GH569" s="8"/>
      <c r="GO569" s="8"/>
      <c r="GP569" s="8"/>
      <c r="GQ569" s="8"/>
      <c r="GR569" s="8"/>
      <c r="GS569" s="8"/>
      <c r="GT569" s="8"/>
      <c r="HA569" s="8"/>
      <c r="HB569" s="8"/>
      <c r="HC569" s="8"/>
      <c r="HD569" s="8"/>
      <c r="HE569" s="8"/>
      <c r="HF569" s="8"/>
      <c r="HM569" s="8"/>
      <c r="HN569" s="8"/>
      <c r="HO569" s="8"/>
      <c r="HP569" s="8"/>
      <c r="HQ569" s="8"/>
      <c r="HR569" s="8"/>
      <c r="HY569" s="8"/>
      <c r="HZ569" s="8"/>
      <c r="IA569" s="8"/>
      <c r="IB569" s="8"/>
      <c r="IC569" s="8"/>
      <c r="ID569" s="8"/>
    </row>
    <row r="570" spans="1:238" ht="12.75">
      <c r="A570" s="9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8"/>
      <c r="BF570" s="8"/>
      <c r="BM570" s="8"/>
      <c r="BN570" s="8"/>
      <c r="BO570" s="8"/>
      <c r="BP570" s="8"/>
      <c r="BQ570" s="8"/>
      <c r="BR570" s="8"/>
      <c r="BY570" s="8"/>
      <c r="BZ570" s="8"/>
      <c r="CA570" s="8"/>
      <c r="CB570" s="8"/>
      <c r="CC570" s="8"/>
      <c r="CD570" s="8"/>
      <c r="CK570" s="8"/>
      <c r="CL570" s="8"/>
      <c r="CM570" s="8"/>
      <c r="CN570" s="8"/>
      <c r="CO570" s="8"/>
      <c r="CP570" s="8"/>
      <c r="CW570" s="8"/>
      <c r="CX570" s="8"/>
      <c r="CY570" s="8"/>
      <c r="CZ570" s="8"/>
      <c r="DA570" s="8"/>
      <c r="DB570" s="8"/>
      <c r="DI570" s="8"/>
      <c r="DJ570" s="8"/>
      <c r="DK570" s="8"/>
      <c r="DL570" s="8"/>
      <c r="DM570" s="8"/>
      <c r="DN570" s="8"/>
      <c r="DU570" s="8"/>
      <c r="DV570" s="8"/>
      <c r="DW570" s="8"/>
      <c r="DX570" s="8"/>
      <c r="DY570" s="8"/>
      <c r="DZ570" s="8"/>
      <c r="EG570" s="8"/>
      <c r="EH570" s="8"/>
      <c r="EI570" s="8"/>
      <c r="EJ570" s="8"/>
      <c r="EK570" s="8"/>
      <c r="EL570" s="8"/>
      <c r="ES570" s="8"/>
      <c r="ET570" s="8"/>
      <c r="EU570" s="8"/>
      <c r="EV570" s="8"/>
      <c r="EW570" s="8"/>
      <c r="EX570" s="8"/>
      <c r="FE570" s="8"/>
      <c r="FF570" s="8"/>
      <c r="FG570" s="8"/>
      <c r="FH570" s="8"/>
      <c r="FI570" s="8"/>
      <c r="FJ570" s="8"/>
      <c r="FQ570" s="8"/>
      <c r="FR570" s="8"/>
      <c r="FS570" s="8"/>
      <c r="FT570" s="8"/>
      <c r="FU570" s="8"/>
      <c r="FV570" s="8"/>
      <c r="GC570" s="8"/>
      <c r="GD570" s="8"/>
      <c r="GE570" s="8"/>
      <c r="GF570" s="8"/>
      <c r="GG570" s="8"/>
      <c r="GH570" s="8"/>
      <c r="GO570" s="8"/>
      <c r="GP570" s="8"/>
      <c r="GQ570" s="8"/>
      <c r="GR570" s="8"/>
      <c r="GS570" s="8"/>
      <c r="GT570" s="8"/>
      <c r="HA570" s="8"/>
      <c r="HB570" s="8"/>
      <c r="HC570" s="8"/>
      <c r="HD570" s="8"/>
      <c r="HE570" s="8"/>
      <c r="HF570" s="8"/>
      <c r="HM570" s="8"/>
      <c r="HN570" s="8"/>
      <c r="HO570" s="8"/>
      <c r="HP570" s="8"/>
      <c r="HQ570" s="8"/>
      <c r="HR570" s="8"/>
      <c r="HY570" s="8"/>
      <c r="HZ570" s="8"/>
      <c r="IA570" s="8"/>
      <c r="IB570" s="8"/>
      <c r="IC570" s="8"/>
      <c r="ID570" s="8"/>
    </row>
    <row r="571" spans="1:238" ht="12.75">
      <c r="A571" s="9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8"/>
      <c r="BF571" s="8"/>
      <c r="BM571" s="8"/>
      <c r="BN571" s="8"/>
      <c r="BO571" s="8"/>
      <c r="BP571" s="8"/>
      <c r="BQ571" s="8"/>
      <c r="BR571" s="8"/>
      <c r="BY571" s="8"/>
      <c r="BZ571" s="8"/>
      <c r="CA571" s="8"/>
      <c r="CB571" s="8"/>
      <c r="CC571" s="8"/>
      <c r="CD571" s="8"/>
      <c r="CK571" s="8"/>
      <c r="CL571" s="8"/>
      <c r="CM571" s="8"/>
      <c r="CN571" s="8"/>
      <c r="CO571" s="8"/>
      <c r="CP571" s="8"/>
      <c r="CW571" s="8"/>
      <c r="CX571" s="8"/>
      <c r="CY571" s="8"/>
      <c r="CZ571" s="8"/>
      <c r="DA571" s="8"/>
      <c r="DB571" s="8"/>
      <c r="DI571" s="8"/>
      <c r="DJ571" s="8"/>
      <c r="DK571" s="8"/>
      <c r="DL571" s="8"/>
      <c r="DM571" s="8"/>
      <c r="DN571" s="8"/>
      <c r="DU571" s="8"/>
      <c r="DV571" s="8"/>
      <c r="DW571" s="8"/>
      <c r="DX571" s="8"/>
      <c r="DY571" s="8"/>
      <c r="DZ571" s="8"/>
      <c r="EG571" s="8"/>
      <c r="EH571" s="8"/>
      <c r="EI571" s="8"/>
      <c r="EJ571" s="8"/>
      <c r="EK571" s="8"/>
      <c r="EL571" s="8"/>
      <c r="ES571" s="8"/>
      <c r="ET571" s="8"/>
      <c r="EU571" s="8"/>
      <c r="EV571" s="8"/>
      <c r="EW571" s="8"/>
      <c r="EX571" s="8"/>
      <c r="FE571" s="8"/>
      <c r="FF571" s="8"/>
      <c r="FG571" s="8"/>
      <c r="FH571" s="8"/>
      <c r="FI571" s="8"/>
      <c r="FJ571" s="8"/>
      <c r="FQ571" s="8"/>
      <c r="FR571" s="8"/>
      <c r="FS571" s="8"/>
      <c r="FT571" s="8"/>
      <c r="FU571" s="8"/>
      <c r="FV571" s="8"/>
      <c r="GC571" s="8"/>
      <c r="GD571" s="8"/>
      <c r="GE571" s="8"/>
      <c r="GF571" s="8"/>
      <c r="GG571" s="8"/>
      <c r="GH571" s="8"/>
      <c r="GO571" s="8"/>
      <c r="GP571" s="8"/>
      <c r="GQ571" s="8"/>
      <c r="GR571" s="8"/>
      <c r="GS571" s="8"/>
      <c r="GT571" s="8"/>
      <c r="HA571" s="8"/>
      <c r="HB571" s="8"/>
      <c r="HC571" s="8"/>
      <c r="HD571" s="8"/>
      <c r="HE571" s="8"/>
      <c r="HF571" s="8"/>
      <c r="HM571" s="8"/>
      <c r="HN571" s="8"/>
      <c r="HO571" s="8"/>
      <c r="HP571" s="8"/>
      <c r="HQ571" s="8"/>
      <c r="HR571" s="8"/>
      <c r="HY571" s="8"/>
      <c r="HZ571" s="8"/>
      <c r="IA571" s="8"/>
      <c r="IB571" s="8"/>
      <c r="IC571" s="8"/>
      <c r="ID571" s="8"/>
    </row>
    <row r="572" spans="1:238" ht="12.75">
      <c r="A572" s="9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8"/>
      <c r="BF572" s="8"/>
      <c r="BM572" s="8"/>
      <c r="BN572" s="8"/>
      <c r="BO572" s="8"/>
      <c r="BP572" s="8"/>
      <c r="BQ572" s="8"/>
      <c r="BR572" s="8"/>
      <c r="BY572" s="8"/>
      <c r="BZ572" s="8"/>
      <c r="CA572" s="8"/>
      <c r="CB572" s="8"/>
      <c r="CC572" s="8"/>
      <c r="CD572" s="8"/>
      <c r="CK572" s="8"/>
      <c r="CL572" s="8"/>
      <c r="CM572" s="8"/>
      <c r="CN572" s="8"/>
      <c r="CO572" s="8"/>
      <c r="CP572" s="8"/>
      <c r="CW572" s="8"/>
      <c r="CX572" s="8"/>
      <c r="CY572" s="8"/>
      <c r="CZ572" s="8"/>
      <c r="DA572" s="8"/>
      <c r="DB572" s="8"/>
      <c r="DI572" s="8"/>
      <c r="DJ572" s="8"/>
      <c r="DK572" s="8"/>
      <c r="DL572" s="8"/>
      <c r="DM572" s="8"/>
      <c r="DN572" s="8"/>
      <c r="DU572" s="8"/>
      <c r="DV572" s="8"/>
      <c r="DW572" s="8"/>
      <c r="DX572" s="8"/>
      <c r="DY572" s="8"/>
      <c r="DZ572" s="8"/>
      <c r="EG572" s="8"/>
      <c r="EH572" s="8"/>
      <c r="EI572" s="8"/>
      <c r="EJ572" s="8"/>
      <c r="EK572" s="8"/>
      <c r="EL572" s="8"/>
      <c r="ES572" s="8"/>
      <c r="ET572" s="8"/>
      <c r="EU572" s="8"/>
      <c r="EV572" s="8"/>
      <c r="EW572" s="8"/>
      <c r="EX572" s="8"/>
      <c r="FE572" s="8"/>
      <c r="FF572" s="8"/>
      <c r="FG572" s="8"/>
      <c r="FH572" s="8"/>
      <c r="FI572" s="8"/>
      <c r="FJ572" s="8"/>
      <c r="FQ572" s="8"/>
      <c r="FR572" s="8"/>
      <c r="FS572" s="8"/>
      <c r="FT572" s="8"/>
      <c r="FU572" s="8"/>
      <c r="FV572" s="8"/>
      <c r="GC572" s="8"/>
      <c r="GD572" s="8"/>
      <c r="GE572" s="8"/>
      <c r="GF572" s="8"/>
      <c r="GG572" s="8"/>
      <c r="GH572" s="8"/>
      <c r="GO572" s="8"/>
      <c r="GP572" s="8"/>
      <c r="GQ572" s="8"/>
      <c r="GR572" s="8"/>
      <c r="GS572" s="8"/>
      <c r="GT572" s="8"/>
      <c r="HA572" s="8"/>
      <c r="HB572" s="8"/>
      <c r="HC572" s="8"/>
      <c r="HD572" s="8"/>
      <c r="HE572" s="8"/>
      <c r="HF572" s="8"/>
      <c r="HM572" s="8"/>
      <c r="HN572" s="8"/>
      <c r="HO572" s="8"/>
      <c r="HP572" s="8"/>
      <c r="HQ572" s="8"/>
      <c r="HR572" s="8"/>
      <c r="HY572" s="8"/>
      <c r="HZ572" s="8"/>
      <c r="IA572" s="8"/>
      <c r="IB572" s="8"/>
      <c r="IC572" s="8"/>
      <c r="ID572" s="8"/>
    </row>
    <row r="573" spans="1:238" ht="12.75">
      <c r="A573" s="9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8"/>
      <c r="BF573" s="8"/>
      <c r="BM573" s="8"/>
      <c r="BN573" s="8"/>
      <c r="BO573" s="8"/>
      <c r="BP573" s="8"/>
      <c r="BQ573" s="8"/>
      <c r="BR573" s="8"/>
      <c r="BY573" s="8"/>
      <c r="BZ573" s="8"/>
      <c r="CA573" s="8"/>
      <c r="CB573" s="8"/>
      <c r="CC573" s="8"/>
      <c r="CD573" s="8"/>
      <c r="CK573" s="8"/>
      <c r="CL573" s="8"/>
      <c r="CM573" s="8"/>
      <c r="CN573" s="8"/>
      <c r="CO573" s="8"/>
      <c r="CP573" s="8"/>
      <c r="CW573" s="8"/>
      <c r="CX573" s="8"/>
      <c r="CY573" s="8"/>
      <c r="CZ573" s="8"/>
      <c r="DA573" s="8"/>
      <c r="DB573" s="8"/>
      <c r="DI573" s="8"/>
      <c r="DJ573" s="8"/>
      <c r="DK573" s="8"/>
      <c r="DL573" s="8"/>
      <c r="DM573" s="8"/>
      <c r="DN573" s="8"/>
      <c r="DU573" s="8"/>
      <c r="DV573" s="8"/>
      <c r="DW573" s="8"/>
      <c r="DX573" s="8"/>
      <c r="DY573" s="8"/>
      <c r="DZ573" s="8"/>
      <c r="EG573" s="8"/>
      <c r="EH573" s="8"/>
      <c r="EI573" s="8"/>
      <c r="EJ573" s="8"/>
      <c r="EK573" s="8"/>
      <c r="EL573" s="8"/>
      <c r="ES573" s="8"/>
      <c r="ET573" s="8"/>
      <c r="EU573" s="8"/>
      <c r="EV573" s="8"/>
      <c r="EW573" s="8"/>
      <c r="EX573" s="8"/>
      <c r="FE573" s="8"/>
      <c r="FF573" s="8"/>
      <c r="FG573" s="8"/>
      <c r="FH573" s="8"/>
      <c r="FI573" s="8"/>
      <c r="FJ573" s="8"/>
      <c r="FQ573" s="8"/>
      <c r="FR573" s="8"/>
      <c r="FS573" s="8"/>
      <c r="FT573" s="8"/>
      <c r="FU573" s="8"/>
      <c r="FV573" s="8"/>
      <c r="GC573" s="8"/>
      <c r="GD573" s="8"/>
      <c r="GE573" s="8"/>
      <c r="GF573" s="8"/>
      <c r="GG573" s="8"/>
      <c r="GH573" s="8"/>
      <c r="GO573" s="8"/>
      <c r="GP573" s="8"/>
      <c r="GQ573" s="8"/>
      <c r="GR573" s="8"/>
      <c r="GS573" s="8"/>
      <c r="GT573" s="8"/>
      <c r="HA573" s="8"/>
      <c r="HB573" s="8"/>
      <c r="HC573" s="8"/>
      <c r="HD573" s="8"/>
      <c r="HE573" s="8"/>
      <c r="HF573" s="8"/>
      <c r="HM573" s="8"/>
      <c r="HN573" s="8"/>
      <c r="HO573" s="8"/>
      <c r="HP573" s="8"/>
      <c r="HQ573" s="8"/>
      <c r="HR573" s="8"/>
      <c r="HY573" s="8"/>
      <c r="HZ573" s="8"/>
      <c r="IA573" s="8"/>
      <c r="IB573" s="8"/>
      <c r="IC573" s="8"/>
      <c r="ID573" s="8"/>
    </row>
    <row r="574" spans="1:238" ht="12.75">
      <c r="A574" s="9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8"/>
      <c r="BF574" s="8"/>
      <c r="BM574" s="8"/>
      <c r="BN574" s="8"/>
      <c r="BO574" s="8"/>
      <c r="BP574" s="8"/>
      <c r="BQ574" s="8"/>
      <c r="BR574" s="8"/>
      <c r="BY574" s="8"/>
      <c r="BZ574" s="8"/>
      <c r="CA574" s="8"/>
      <c r="CB574" s="8"/>
      <c r="CC574" s="8"/>
      <c r="CD574" s="8"/>
      <c r="CK574" s="8"/>
      <c r="CL574" s="8"/>
      <c r="CM574" s="8"/>
      <c r="CN574" s="8"/>
      <c r="CO574" s="8"/>
      <c r="CP574" s="8"/>
      <c r="CW574" s="8"/>
      <c r="CX574" s="8"/>
      <c r="CY574" s="8"/>
      <c r="CZ574" s="8"/>
      <c r="DA574" s="8"/>
      <c r="DB574" s="8"/>
      <c r="DI574" s="8"/>
      <c r="DJ574" s="8"/>
      <c r="DK574" s="8"/>
      <c r="DL574" s="8"/>
      <c r="DM574" s="8"/>
      <c r="DN574" s="8"/>
      <c r="DU574" s="8"/>
      <c r="DV574" s="8"/>
      <c r="DW574" s="8"/>
      <c r="DX574" s="8"/>
      <c r="DY574" s="8"/>
      <c r="DZ574" s="8"/>
      <c r="EG574" s="8"/>
      <c r="EH574" s="8"/>
      <c r="EI574" s="8"/>
      <c r="EJ574" s="8"/>
      <c r="EK574" s="8"/>
      <c r="EL574" s="8"/>
      <c r="ES574" s="8"/>
      <c r="ET574" s="8"/>
      <c r="EU574" s="8"/>
      <c r="EV574" s="8"/>
      <c r="EW574" s="8"/>
      <c r="EX574" s="8"/>
      <c r="FE574" s="8"/>
      <c r="FF574" s="8"/>
      <c r="FG574" s="8"/>
      <c r="FH574" s="8"/>
      <c r="FI574" s="8"/>
      <c r="FJ574" s="8"/>
      <c r="FQ574" s="8"/>
      <c r="FR574" s="8"/>
      <c r="FS574" s="8"/>
      <c r="FT574" s="8"/>
      <c r="FU574" s="8"/>
      <c r="FV574" s="8"/>
      <c r="GC574" s="8"/>
      <c r="GD574" s="8"/>
      <c r="GE574" s="8"/>
      <c r="GF574" s="8"/>
      <c r="GG574" s="8"/>
      <c r="GH574" s="8"/>
      <c r="GO574" s="8"/>
      <c r="GP574" s="8"/>
      <c r="GQ574" s="8"/>
      <c r="GR574" s="8"/>
      <c r="GS574" s="8"/>
      <c r="GT574" s="8"/>
      <c r="HA574" s="8"/>
      <c r="HB574" s="8"/>
      <c r="HC574" s="8"/>
      <c r="HD574" s="8"/>
      <c r="HE574" s="8"/>
      <c r="HF574" s="8"/>
      <c r="HM574" s="8"/>
      <c r="HN574" s="8"/>
      <c r="HO574" s="8"/>
      <c r="HP574" s="8"/>
      <c r="HQ574" s="8"/>
      <c r="HR574" s="8"/>
      <c r="HY574" s="8"/>
      <c r="HZ574" s="8"/>
      <c r="IA574" s="8"/>
      <c r="IB574" s="8"/>
      <c r="IC574" s="8"/>
      <c r="ID574" s="8"/>
    </row>
    <row r="575" spans="1:238" ht="12.75">
      <c r="A575" s="9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8"/>
      <c r="BF575" s="8"/>
      <c r="BM575" s="8"/>
      <c r="BN575" s="8"/>
      <c r="BO575" s="8"/>
      <c r="BP575" s="8"/>
      <c r="BQ575" s="8"/>
      <c r="BR575" s="8"/>
      <c r="BY575" s="8"/>
      <c r="BZ575" s="8"/>
      <c r="CA575" s="8"/>
      <c r="CB575" s="8"/>
      <c r="CC575" s="8"/>
      <c r="CD575" s="8"/>
      <c r="CK575" s="8"/>
      <c r="CL575" s="8"/>
      <c r="CM575" s="8"/>
      <c r="CN575" s="8"/>
      <c r="CO575" s="8"/>
      <c r="CP575" s="8"/>
      <c r="CW575" s="8"/>
      <c r="CX575" s="8"/>
      <c r="CY575" s="8"/>
      <c r="CZ575" s="8"/>
      <c r="DA575" s="8"/>
      <c r="DB575" s="8"/>
      <c r="DI575" s="8"/>
      <c r="DJ575" s="8"/>
      <c r="DK575" s="8"/>
      <c r="DL575" s="8"/>
      <c r="DM575" s="8"/>
      <c r="DN575" s="8"/>
      <c r="DU575" s="8"/>
      <c r="DV575" s="8"/>
      <c r="DW575" s="8"/>
      <c r="DX575" s="8"/>
      <c r="DY575" s="8"/>
      <c r="DZ575" s="8"/>
      <c r="EG575" s="8"/>
      <c r="EH575" s="8"/>
      <c r="EI575" s="8"/>
      <c r="EJ575" s="8"/>
      <c r="EK575" s="8"/>
      <c r="EL575" s="8"/>
      <c r="ES575" s="8"/>
      <c r="ET575" s="8"/>
      <c r="EU575" s="8"/>
      <c r="EV575" s="8"/>
      <c r="EW575" s="8"/>
      <c r="EX575" s="8"/>
      <c r="FE575" s="8"/>
      <c r="FF575" s="8"/>
      <c r="FG575" s="8"/>
      <c r="FH575" s="8"/>
      <c r="FI575" s="8"/>
      <c r="FJ575" s="8"/>
      <c r="FQ575" s="8"/>
      <c r="FR575" s="8"/>
      <c r="FS575" s="8"/>
      <c r="FT575" s="8"/>
      <c r="FU575" s="8"/>
      <c r="FV575" s="8"/>
      <c r="GC575" s="8"/>
      <c r="GD575" s="8"/>
      <c r="GE575" s="8"/>
      <c r="GF575" s="8"/>
      <c r="GG575" s="8"/>
      <c r="GH575" s="8"/>
      <c r="GO575" s="8"/>
      <c r="GP575" s="8"/>
      <c r="GQ575" s="8"/>
      <c r="GR575" s="8"/>
      <c r="GS575" s="8"/>
      <c r="GT575" s="8"/>
      <c r="HA575" s="8"/>
      <c r="HB575" s="8"/>
      <c r="HC575" s="8"/>
      <c r="HD575" s="8"/>
      <c r="HE575" s="8"/>
      <c r="HF575" s="8"/>
      <c r="HM575" s="8"/>
      <c r="HN575" s="8"/>
      <c r="HO575" s="8"/>
      <c r="HP575" s="8"/>
      <c r="HQ575" s="8"/>
      <c r="HR575" s="8"/>
      <c r="HY575" s="8"/>
      <c r="HZ575" s="8"/>
      <c r="IA575" s="8"/>
      <c r="IB575" s="8"/>
      <c r="IC575" s="8"/>
      <c r="ID575" s="8"/>
    </row>
    <row r="576" spans="1:238" ht="12.75">
      <c r="A576" s="9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8"/>
      <c r="BF576" s="8"/>
      <c r="BM576" s="8"/>
      <c r="BN576" s="8"/>
      <c r="BO576" s="8"/>
      <c r="BP576" s="8"/>
      <c r="BQ576" s="8"/>
      <c r="BR576" s="8"/>
      <c r="BY576" s="8"/>
      <c r="BZ576" s="8"/>
      <c r="CA576" s="8"/>
      <c r="CB576" s="8"/>
      <c r="CC576" s="8"/>
      <c r="CD576" s="8"/>
      <c r="CK576" s="8"/>
      <c r="CL576" s="8"/>
      <c r="CM576" s="8"/>
      <c r="CN576" s="8"/>
      <c r="CO576" s="8"/>
      <c r="CP576" s="8"/>
      <c r="CW576" s="8"/>
      <c r="CX576" s="8"/>
      <c r="CY576" s="8"/>
      <c r="CZ576" s="8"/>
      <c r="DA576" s="8"/>
      <c r="DB576" s="8"/>
      <c r="DI576" s="8"/>
      <c r="DJ576" s="8"/>
      <c r="DK576" s="8"/>
      <c r="DL576" s="8"/>
      <c r="DM576" s="8"/>
      <c r="DN576" s="8"/>
      <c r="DU576" s="8"/>
      <c r="DV576" s="8"/>
      <c r="DW576" s="8"/>
      <c r="DX576" s="8"/>
      <c r="DY576" s="8"/>
      <c r="DZ576" s="8"/>
      <c r="EG576" s="8"/>
      <c r="EH576" s="8"/>
      <c r="EI576" s="8"/>
      <c r="EJ576" s="8"/>
      <c r="EK576" s="8"/>
      <c r="EL576" s="8"/>
      <c r="ES576" s="8"/>
      <c r="ET576" s="8"/>
      <c r="EU576" s="8"/>
      <c r="EV576" s="8"/>
      <c r="EW576" s="8"/>
      <c r="EX576" s="8"/>
      <c r="FE576" s="8"/>
      <c r="FF576" s="8"/>
      <c r="FG576" s="8"/>
      <c r="FH576" s="8"/>
      <c r="FI576" s="8"/>
      <c r="FJ576" s="8"/>
      <c r="FQ576" s="8"/>
      <c r="FR576" s="8"/>
      <c r="FS576" s="8"/>
      <c r="FT576" s="8"/>
      <c r="FU576" s="8"/>
      <c r="FV576" s="8"/>
      <c r="GC576" s="8"/>
      <c r="GD576" s="8"/>
      <c r="GE576" s="8"/>
      <c r="GF576" s="8"/>
      <c r="GG576" s="8"/>
      <c r="GH576" s="8"/>
      <c r="GO576" s="8"/>
      <c r="GP576" s="8"/>
      <c r="GQ576" s="8"/>
      <c r="GR576" s="8"/>
      <c r="GS576" s="8"/>
      <c r="GT576" s="8"/>
      <c r="HA576" s="8"/>
      <c r="HB576" s="8"/>
      <c r="HC576" s="8"/>
      <c r="HD576" s="8"/>
      <c r="HE576" s="8"/>
      <c r="HF576" s="8"/>
      <c r="HM576" s="8"/>
      <c r="HN576" s="8"/>
      <c r="HO576" s="8"/>
      <c r="HP576" s="8"/>
      <c r="HQ576" s="8"/>
      <c r="HR576" s="8"/>
      <c r="HY576" s="8"/>
      <c r="HZ576" s="8"/>
      <c r="IA576" s="8"/>
      <c r="IB576" s="8"/>
      <c r="IC576" s="8"/>
      <c r="ID576" s="8"/>
    </row>
    <row r="577" spans="1:238" ht="12.75">
      <c r="A577" s="9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8"/>
      <c r="BF577" s="8"/>
      <c r="BM577" s="8"/>
      <c r="BN577" s="8"/>
      <c r="BO577" s="8"/>
      <c r="BP577" s="8"/>
      <c r="BQ577" s="8"/>
      <c r="BR577" s="8"/>
      <c r="BY577" s="8"/>
      <c r="BZ577" s="8"/>
      <c r="CA577" s="8"/>
      <c r="CB577" s="8"/>
      <c r="CC577" s="8"/>
      <c r="CD577" s="8"/>
      <c r="CK577" s="8"/>
      <c r="CL577" s="8"/>
      <c r="CM577" s="8"/>
      <c r="CN577" s="8"/>
      <c r="CO577" s="8"/>
      <c r="CP577" s="8"/>
      <c r="CW577" s="8"/>
      <c r="CX577" s="8"/>
      <c r="CY577" s="8"/>
      <c r="CZ577" s="8"/>
      <c r="DA577" s="8"/>
      <c r="DB577" s="8"/>
      <c r="DI577" s="8"/>
      <c r="DJ577" s="8"/>
      <c r="DK577" s="8"/>
      <c r="DL577" s="8"/>
      <c r="DM577" s="8"/>
      <c r="DN577" s="8"/>
      <c r="DU577" s="8"/>
      <c r="DV577" s="8"/>
      <c r="DW577" s="8"/>
      <c r="DX577" s="8"/>
      <c r="DY577" s="8"/>
      <c r="DZ577" s="8"/>
      <c r="EG577" s="8"/>
      <c r="EH577" s="8"/>
      <c r="EI577" s="8"/>
      <c r="EJ577" s="8"/>
      <c r="EK577" s="8"/>
      <c r="EL577" s="8"/>
      <c r="ES577" s="8"/>
      <c r="ET577" s="8"/>
      <c r="EU577" s="8"/>
      <c r="EV577" s="8"/>
      <c r="EW577" s="8"/>
      <c r="EX577" s="8"/>
      <c r="FE577" s="8"/>
      <c r="FF577" s="8"/>
      <c r="FG577" s="8"/>
      <c r="FH577" s="8"/>
      <c r="FI577" s="8"/>
      <c r="FJ577" s="8"/>
      <c r="FQ577" s="8"/>
      <c r="FR577" s="8"/>
      <c r="FS577" s="8"/>
      <c r="FT577" s="8"/>
      <c r="FU577" s="8"/>
      <c r="FV577" s="8"/>
      <c r="GC577" s="8"/>
      <c r="GD577" s="8"/>
      <c r="GE577" s="8"/>
      <c r="GF577" s="8"/>
      <c r="GG577" s="8"/>
      <c r="GH577" s="8"/>
      <c r="GO577" s="8"/>
      <c r="GP577" s="8"/>
      <c r="GQ577" s="8"/>
      <c r="GR577" s="8"/>
      <c r="GS577" s="8"/>
      <c r="GT577" s="8"/>
      <c r="HA577" s="8"/>
      <c r="HB577" s="8"/>
      <c r="HC577" s="8"/>
      <c r="HD577" s="8"/>
      <c r="HE577" s="8"/>
      <c r="HF577" s="8"/>
      <c r="HM577" s="8"/>
      <c r="HN577" s="8"/>
      <c r="HO577" s="8"/>
      <c r="HP577" s="8"/>
      <c r="HQ577" s="8"/>
      <c r="HR577" s="8"/>
      <c r="HY577" s="8"/>
      <c r="HZ577" s="8"/>
      <c r="IA577" s="8"/>
      <c r="IB577" s="8"/>
      <c r="IC577" s="8"/>
      <c r="ID577" s="8"/>
    </row>
    <row r="578" spans="1:238" ht="12.75">
      <c r="A578" s="9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8"/>
      <c r="BF578" s="8"/>
      <c r="BM578" s="8"/>
      <c r="BN578" s="8"/>
      <c r="BO578" s="8"/>
      <c r="BP578" s="8"/>
      <c r="BQ578" s="8"/>
      <c r="BR578" s="8"/>
      <c r="BY578" s="8"/>
      <c r="BZ578" s="8"/>
      <c r="CA578" s="8"/>
      <c r="CB578" s="8"/>
      <c r="CC578" s="8"/>
      <c r="CD578" s="8"/>
      <c r="CK578" s="8"/>
      <c r="CL578" s="8"/>
      <c r="CM578" s="8"/>
      <c r="CN578" s="8"/>
      <c r="CO578" s="8"/>
      <c r="CP578" s="8"/>
      <c r="CW578" s="8"/>
      <c r="CX578" s="8"/>
      <c r="CY578" s="8"/>
      <c r="CZ578" s="8"/>
      <c r="DA578" s="8"/>
      <c r="DB578" s="8"/>
      <c r="DI578" s="8"/>
      <c r="DJ578" s="8"/>
      <c r="DK578" s="8"/>
      <c r="DL578" s="8"/>
      <c r="DM578" s="8"/>
      <c r="DN578" s="8"/>
      <c r="DU578" s="8"/>
      <c r="DV578" s="8"/>
      <c r="DW578" s="8"/>
      <c r="DX578" s="8"/>
      <c r="DY578" s="8"/>
      <c r="DZ578" s="8"/>
      <c r="EG578" s="8"/>
      <c r="EH578" s="8"/>
      <c r="EI578" s="8"/>
      <c r="EJ578" s="8"/>
      <c r="EK578" s="8"/>
      <c r="EL578" s="8"/>
      <c r="ES578" s="8"/>
      <c r="ET578" s="8"/>
      <c r="EU578" s="8"/>
      <c r="EV578" s="8"/>
      <c r="EW578" s="8"/>
      <c r="EX578" s="8"/>
      <c r="FE578" s="8"/>
      <c r="FF578" s="8"/>
      <c r="FG578" s="8"/>
      <c r="FH578" s="8"/>
      <c r="FI578" s="8"/>
      <c r="FJ578" s="8"/>
      <c r="FQ578" s="8"/>
      <c r="FR578" s="8"/>
      <c r="FS578" s="8"/>
      <c r="FT578" s="8"/>
      <c r="FU578" s="8"/>
      <c r="FV578" s="8"/>
      <c r="GC578" s="8"/>
      <c r="GD578" s="8"/>
      <c r="GE578" s="8"/>
      <c r="GF578" s="8"/>
      <c r="GG578" s="8"/>
      <c r="GH578" s="8"/>
      <c r="GO578" s="8"/>
      <c r="GP578" s="8"/>
      <c r="GQ578" s="8"/>
      <c r="GR578" s="8"/>
      <c r="GS578" s="8"/>
      <c r="GT578" s="8"/>
      <c r="HA578" s="8"/>
      <c r="HB578" s="8"/>
      <c r="HC578" s="8"/>
      <c r="HD578" s="8"/>
      <c r="HE578" s="8"/>
      <c r="HF578" s="8"/>
      <c r="HM578" s="8"/>
      <c r="HN578" s="8"/>
      <c r="HO578" s="8"/>
      <c r="HP578" s="8"/>
      <c r="HQ578" s="8"/>
      <c r="HR578" s="8"/>
      <c r="HY578" s="8"/>
      <c r="HZ578" s="8"/>
      <c r="IA578" s="8"/>
      <c r="IB578" s="8"/>
      <c r="IC578" s="8"/>
      <c r="ID578" s="8"/>
    </row>
    <row r="579" spans="1:238" ht="12.75">
      <c r="A579" s="9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8"/>
      <c r="BF579" s="8"/>
      <c r="BM579" s="8"/>
      <c r="BN579" s="8"/>
      <c r="BO579" s="8"/>
      <c r="BP579" s="8"/>
      <c r="BQ579" s="8"/>
      <c r="BR579" s="8"/>
      <c r="BY579" s="8"/>
      <c r="BZ579" s="8"/>
      <c r="CA579" s="8"/>
      <c r="CB579" s="8"/>
      <c r="CC579" s="8"/>
      <c r="CD579" s="8"/>
      <c r="CK579" s="8"/>
      <c r="CL579" s="8"/>
      <c r="CM579" s="8"/>
      <c r="CN579" s="8"/>
      <c r="CO579" s="8"/>
      <c r="CP579" s="8"/>
      <c r="CW579" s="8"/>
      <c r="CX579" s="8"/>
      <c r="CY579" s="8"/>
      <c r="CZ579" s="8"/>
      <c r="DA579" s="8"/>
      <c r="DB579" s="8"/>
      <c r="DI579" s="8"/>
      <c r="DJ579" s="8"/>
      <c r="DK579" s="8"/>
      <c r="DL579" s="8"/>
      <c r="DM579" s="8"/>
      <c r="DN579" s="8"/>
      <c r="DU579" s="8"/>
      <c r="DV579" s="8"/>
      <c r="DW579" s="8"/>
      <c r="DX579" s="8"/>
      <c r="DY579" s="8"/>
      <c r="DZ579" s="8"/>
      <c r="EG579" s="8"/>
      <c r="EH579" s="8"/>
      <c r="EI579" s="8"/>
      <c r="EJ579" s="8"/>
      <c r="EK579" s="8"/>
      <c r="EL579" s="8"/>
      <c r="ES579" s="8"/>
      <c r="ET579" s="8"/>
      <c r="EU579" s="8"/>
      <c r="EV579" s="8"/>
      <c r="EW579" s="8"/>
      <c r="EX579" s="8"/>
      <c r="FE579" s="8"/>
      <c r="FF579" s="8"/>
      <c r="FG579" s="8"/>
      <c r="FH579" s="8"/>
      <c r="FI579" s="8"/>
      <c r="FJ579" s="8"/>
      <c r="FQ579" s="8"/>
      <c r="FR579" s="8"/>
      <c r="FS579" s="8"/>
      <c r="FT579" s="8"/>
      <c r="FU579" s="8"/>
      <c r="FV579" s="8"/>
      <c r="GC579" s="8"/>
      <c r="GD579" s="8"/>
      <c r="GE579" s="8"/>
      <c r="GF579" s="8"/>
      <c r="GG579" s="8"/>
      <c r="GH579" s="8"/>
      <c r="GO579" s="8"/>
      <c r="GP579" s="8"/>
      <c r="GQ579" s="8"/>
      <c r="GR579" s="8"/>
      <c r="GS579" s="8"/>
      <c r="GT579" s="8"/>
      <c r="HA579" s="8"/>
      <c r="HB579" s="8"/>
      <c r="HC579" s="8"/>
      <c r="HD579" s="8"/>
      <c r="HE579" s="8"/>
      <c r="HF579" s="8"/>
      <c r="HM579" s="8"/>
      <c r="HN579" s="8"/>
      <c r="HO579" s="8"/>
      <c r="HP579" s="8"/>
      <c r="HQ579" s="8"/>
      <c r="HR579" s="8"/>
      <c r="HY579" s="8"/>
      <c r="HZ579" s="8"/>
      <c r="IA579" s="8"/>
      <c r="IB579" s="8"/>
      <c r="IC579" s="8"/>
      <c r="ID579" s="8"/>
    </row>
    <row r="580" spans="1:238" ht="12.75">
      <c r="A580" s="9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8"/>
      <c r="BF580" s="8"/>
      <c r="BM580" s="8"/>
      <c r="BN580" s="8"/>
      <c r="BO580" s="8"/>
      <c r="BP580" s="8"/>
      <c r="BQ580" s="8"/>
      <c r="BR580" s="8"/>
      <c r="BY580" s="8"/>
      <c r="BZ580" s="8"/>
      <c r="CA580" s="8"/>
      <c r="CB580" s="8"/>
      <c r="CC580" s="8"/>
      <c r="CD580" s="8"/>
      <c r="CK580" s="8"/>
      <c r="CL580" s="8"/>
      <c r="CM580" s="8"/>
      <c r="CN580" s="8"/>
      <c r="CO580" s="8"/>
      <c r="CP580" s="8"/>
      <c r="CW580" s="8"/>
      <c r="CX580" s="8"/>
      <c r="CY580" s="8"/>
      <c r="CZ580" s="8"/>
      <c r="DA580" s="8"/>
      <c r="DB580" s="8"/>
      <c r="DI580" s="8"/>
      <c r="DJ580" s="8"/>
      <c r="DK580" s="8"/>
      <c r="DL580" s="8"/>
      <c r="DM580" s="8"/>
      <c r="DN580" s="8"/>
      <c r="DU580" s="8"/>
      <c r="DV580" s="8"/>
      <c r="DW580" s="8"/>
      <c r="DX580" s="8"/>
      <c r="DY580" s="8"/>
      <c r="DZ580" s="8"/>
      <c r="EG580" s="8"/>
      <c r="EH580" s="8"/>
      <c r="EI580" s="8"/>
      <c r="EJ580" s="8"/>
      <c r="EK580" s="8"/>
      <c r="EL580" s="8"/>
      <c r="ES580" s="8"/>
      <c r="ET580" s="8"/>
      <c r="EU580" s="8"/>
      <c r="EV580" s="8"/>
      <c r="EW580" s="8"/>
      <c r="EX580" s="8"/>
      <c r="FE580" s="8"/>
      <c r="FF580" s="8"/>
      <c r="FG580" s="8"/>
      <c r="FH580" s="8"/>
      <c r="FI580" s="8"/>
      <c r="FJ580" s="8"/>
      <c r="FQ580" s="8"/>
      <c r="FR580" s="8"/>
      <c r="FS580" s="8"/>
      <c r="FT580" s="8"/>
      <c r="FU580" s="8"/>
      <c r="FV580" s="8"/>
      <c r="GC580" s="8"/>
      <c r="GD580" s="8"/>
      <c r="GE580" s="8"/>
      <c r="GF580" s="8"/>
      <c r="GG580" s="8"/>
      <c r="GH580" s="8"/>
      <c r="GO580" s="8"/>
      <c r="GP580" s="8"/>
      <c r="GQ580" s="8"/>
      <c r="GR580" s="8"/>
      <c r="GS580" s="8"/>
      <c r="GT580" s="8"/>
      <c r="HA580" s="8"/>
      <c r="HB580" s="8"/>
      <c r="HC580" s="8"/>
      <c r="HD580" s="8"/>
      <c r="HE580" s="8"/>
      <c r="HF580" s="8"/>
      <c r="HM580" s="8"/>
      <c r="HN580" s="8"/>
      <c r="HO580" s="8"/>
      <c r="HP580" s="8"/>
      <c r="HQ580" s="8"/>
      <c r="HR580" s="8"/>
      <c r="HY580" s="8"/>
      <c r="HZ580" s="8"/>
      <c r="IA580" s="8"/>
      <c r="IB580" s="8"/>
      <c r="IC580" s="8"/>
      <c r="ID580" s="8"/>
    </row>
    <row r="581" spans="1:238" ht="12.75">
      <c r="A581" s="9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8"/>
      <c r="BF581" s="8"/>
      <c r="BM581" s="8"/>
      <c r="BN581" s="8"/>
      <c r="BO581" s="8"/>
      <c r="BP581" s="8"/>
      <c r="BQ581" s="8"/>
      <c r="BR581" s="8"/>
      <c r="BY581" s="8"/>
      <c r="BZ581" s="8"/>
      <c r="CA581" s="8"/>
      <c r="CB581" s="8"/>
      <c r="CC581" s="8"/>
      <c r="CD581" s="8"/>
      <c r="CK581" s="8"/>
      <c r="CL581" s="8"/>
      <c r="CM581" s="8"/>
      <c r="CN581" s="8"/>
      <c r="CO581" s="8"/>
      <c r="CP581" s="8"/>
      <c r="CW581" s="8"/>
      <c r="CX581" s="8"/>
      <c r="CY581" s="8"/>
      <c r="CZ581" s="8"/>
      <c r="DA581" s="8"/>
      <c r="DB581" s="8"/>
      <c r="DI581" s="8"/>
      <c r="DJ581" s="8"/>
      <c r="DK581" s="8"/>
      <c r="DL581" s="8"/>
      <c r="DM581" s="8"/>
      <c r="DN581" s="8"/>
      <c r="DU581" s="8"/>
      <c r="DV581" s="8"/>
      <c r="DW581" s="8"/>
      <c r="DX581" s="8"/>
      <c r="DY581" s="8"/>
      <c r="DZ581" s="8"/>
      <c r="EG581" s="8"/>
      <c r="EH581" s="8"/>
      <c r="EI581" s="8"/>
      <c r="EJ581" s="8"/>
      <c r="EK581" s="8"/>
      <c r="EL581" s="8"/>
      <c r="ES581" s="8"/>
      <c r="ET581" s="8"/>
      <c r="EU581" s="8"/>
      <c r="EV581" s="8"/>
      <c r="EW581" s="8"/>
      <c r="EX581" s="8"/>
      <c r="FE581" s="8"/>
      <c r="FF581" s="8"/>
      <c r="FG581" s="8"/>
      <c r="FH581" s="8"/>
      <c r="FI581" s="8"/>
      <c r="FJ581" s="8"/>
      <c r="FQ581" s="8"/>
      <c r="FR581" s="8"/>
      <c r="FS581" s="8"/>
      <c r="FT581" s="8"/>
      <c r="FU581" s="8"/>
      <c r="FV581" s="8"/>
      <c r="GC581" s="8"/>
      <c r="GD581" s="8"/>
      <c r="GE581" s="8"/>
      <c r="GF581" s="8"/>
      <c r="GG581" s="8"/>
      <c r="GH581" s="8"/>
      <c r="GO581" s="8"/>
      <c r="GP581" s="8"/>
      <c r="GQ581" s="8"/>
      <c r="GR581" s="8"/>
      <c r="GS581" s="8"/>
      <c r="GT581" s="8"/>
      <c r="HA581" s="8"/>
      <c r="HB581" s="8"/>
      <c r="HC581" s="8"/>
      <c r="HD581" s="8"/>
      <c r="HE581" s="8"/>
      <c r="HF581" s="8"/>
      <c r="HM581" s="8"/>
      <c r="HN581" s="8"/>
      <c r="HO581" s="8"/>
      <c r="HP581" s="8"/>
      <c r="HQ581" s="8"/>
      <c r="HR581" s="8"/>
      <c r="HY581" s="8"/>
      <c r="HZ581" s="8"/>
      <c r="IA581" s="8"/>
      <c r="IB581" s="8"/>
      <c r="IC581" s="8"/>
      <c r="ID581" s="8"/>
    </row>
    <row r="582" spans="1:238" ht="12.75">
      <c r="A582" s="9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8"/>
      <c r="BF582" s="8"/>
      <c r="BM582" s="8"/>
      <c r="BN582" s="8"/>
      <c r="BO582" s="8"/>
      <c r="BP582" s="8"/>
      <c r="BQ582" s="8"/>
      <c r="BR582" s="8"/>
      <c r="BY582" s="8"/>
      <c r="BZ582" s="8"/>
      <c r="CA582" s="8"/>
      <c r="CB582" s="8"/>
      <c r="CC582" s="8"/>
      <c r="CD582" s="8"/>
      <c r="CK582" s="8"/>
      <c r="CL582" s="8"/>
      <c r="CM582" s="8"/>
      <c r="CN582" s="8"/>
      <c r="CO582" s="8"/>
      <c r="CP582" s="8"/>
      <c r="CW582" s="8"/>
      <c r="CX582" s="8"/>
      <c r="CY582" s="8"/>
      <c r="CZ582" s="8"/>
      <c r="DA582" s="8"/>
      <c r="DB582" s="8"/>
      <c r="DI582" s="8"/>
      <c r="DJ582" s="8"/>
      <c r="DK582" s="8"/>
      <c r="DL582" s="8"/>
      <c r="DM582" s="8"/>
      <c r="DN582" s="8"/>
      <c r="DU582" s="8"/>
      <c r="DV582" s="8"/>
      <c r="DW582" s="8"/>
      <c r="DX582" s="8"/>
      <c r="DY582" s="8"/>
      <c r="DZ582" s="8"/>
      <c r="EG582" s="8"/>
      <c r="EH582" s="8"/>
      <c r="EI582" s="8"/>
      <c r="EJ582" s="8"/>
      <c r="EK582" s="8"/>
      <c r="EL582" s="8"/>
      <c r="ES582" s="8"/>
      <c r="ET582" s="8"/>
      <c r="EU582" s="8"/>
      <c r="EV582" s="8"/>
      <c r="EW582" s="8"/>
      <c r="EX582" s="8"/>
      <c r="FE582" s="8"/>
      <c r="FF582" s="8"/>
      <c r="FG582" s="8"/>
      <c r="FH582" s="8"/>
      <c r="FI582" s="8"/>
      <c r="FJ582" s="8"/>
      <c r="FQ582" s="8"/>
      <c r="FR582" s="8"/>
      <c r="FS582" s="8"/>
      <c r="FT582" s="8"/>
      <c r="FU582" s="8"/>
      <c r="FV582" s="8"/>
      <c r="GC582" s="8"/>
      <c r="GD582" s="8"/>
      <c r="GE582" s="8"/>
      <c r="GF582" s="8"/>
      <c r="GG582" s="8"/>
      <c r="GH582" s="8"/>
      <c r="GO582" s="8"/>
      <c r="GP582" s="8"/>
      <c r="GQ582" s="8"/>
      <c r="GR582" s="8"/>
      <c r="GS582" s="8"/>
      <c r="GT582" s="8"/>
      <c r="HA582" s="8"/>
      <c r="HB582" s="8"/>
      <c r="HC582" s="8"/>
      <c r="HD582" s="8"/>
      <c r="HE582" s="8"/>
      <c r="HF582" s="8"/>
      <c r="HM582" s="8"/>
      <c r="HN582" s="8"/>
      <c r="HO582" s="8"/>
      <c r="HP582" s="8"/>
      <c r="HQ582" s="8"/>
      <c r="HR582" s="8"/>
      <c r="HY582" s="8"/>
      <c r="HZ582" s="8"/>
      <c r="IA582" s="8"/>
      <c r="IB582" s="8"/>
      <c r="IC582" s="8"/>
      <c r="ID582" s="8"/>
    </row>
    <row r="583" spans="1:238" ht="12.75">
      <c r="A583" s="9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8"/>
      <c r="BF583" s="8"/>
      <c r="BM583" s="8"/>
      <c r="BN583" s="8"/>
      <c r="BO583" s="8"/>
      <c r="BP583" s="8"/>
      <c r="BQ583" s="8"/>
      <c r="BR583" s="8"/>
      <c r="BY583" s="8"/>
      <c r="BZ583" s="8"/>
      <c r="CA583" s="8"/>
      <c r="CB583" s="8"/>
      <c r="CC583" s="8"/>
      <c r="CD583" s="8"/>
      <c r="CK583" s="8"/>
      <c r="CL583" s="8"/>
      <c r="CM583" s="8"/>
      <c r="CN583" s="8"/>
      <c r="CO583" s="8"/>
      <c r="CP583" s="8"/>
      <c r="CW583" s="8"/>
      <c r="CX583" s="8"/>
      <c r="CY583" s="8"/>
      <c r="CZ583" s="8"/>
      <c r="DA583" s="8"/>
      <c r="DB583" s="8"/>
      <c r="DI583" s="8"/>
      <c r="DJ583" s="8"/>
      <c r="DK583" s="8"/>
      <c r="DL583" s="8"/>
      <c r="DM583" s="8"/>
      <c r="DN583" s="8"/>
      <c r="DU583" s="8"/>
      <c r="DV583" s="8"/>
      <c r="DW583" s="8"/>
      <c r="DX583" s="8"/>
      <c r="DY583" s="8"/>
      <c r="DZ583" s="8"/>
      <c r="EG583" s="8"/>
      <c r="EH583" s="8"/>
      <c r="EI583" s="8"/>
      <c r="EJ583" s="8"/>
      <c r="EK583" s="8"/>
      <c r="EL583" s="8"/>
      <c r="ES583" s="8"/>
      <c r="ET583" s="8"/>
      <c r="EU583" s="8"/>
      <c r="EV583" s="8"/>
      <c r="EW583" s="8"/>
      <c r="EX583" s="8"/>
      <c r="FE583" s="8"/>
      <c r="FF583" s="8"/>
      <c r="FG583" s="8"/>
      <c r="FH583" s="8"/>
      <c r="FI583" s="8"/>
      <c r="FJ583" s="8"/>
      <c r="FQ583" s="8"/>
      <c r="FR583" s="8"/>
      <c r="FS583" s="8"/>
      <c r="FT583" s="8"/>
      <c r="FU583" s="8"/>
      <c r="FV583" s="8"/>
      <c r="GC583" s="8"/>
      <c r="GD583" s="8"/>
      <c r="GE583" s="8"/>
      <c r="GF583" s="8"/>
      <c r="GG583" s="8"/>
      <c r="GH583" s="8"/>
      <c r="GO583" s="8"/>
      <c r="GP583" s="8"/>
      <c r="GQ583" s="8"/>
      <c r="GR583" s="8"/>
      <c r="GS583" s="8"/>
      <c r="GT583" s="8"/>
      <c r="HA583" s="8"/>
      <c r="HB583" s="8"/>
      <c r="HC583" s="8"/>
      <c r="HD583" s="8"/>
      <c r="HE583" s="8"/>
      <c r="HF583" s="8"/>
      <c r="HM583" s="8"/>
      <c r="HN583" s="8"/>
      <c r="HO583" s="8"/>
      <c r="HP583" s="8"/>
      <c r="HQ583" s="8"/>
      <c r="HR583" s="8"/>
      <c r="HY583" s="8"/>
      <c r="HZ583" s="8"/>
      <c r="IA583" s="8"/>
      <c r="IB583" s="8"/>
      <c r="IC583" s="8"/>
      <c r="ID583" s="8"/>
    </row>
    <row r="584" spans="1:238" ht="12.75">
      <c r="A584" s="9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8"/>
      <c r="BF584" s="8"/>
      <c r="BM584" s="8"/>
      <c r="BN584" s="8"/>
      <c r="BO584" s="8"/>
      <c r="BP584" s="8"/>
      <c r="BQ584" s="8"/>
      <c r="BR584" s="8"/>
      <c r="BY584" s="8"/>
      <c r="BZ584" s="8"/>
      <c r="CA584" s="8"/>
      <c r="CB584" s="8"/>
      <c r="CC584" s="8"/>
      <c r="CD584" s="8"/>
      <c r="CK584" s="8"/>
      <c r="CL584" s="8"/>
      <c r="CM584" s="8"/>
      <c r="CN584" s="8"/>
      <c r="CO584" s="8"/>
      <c r="CP584" s="8"/>
      <c r="CW584" s="8"/>
      <c r="CX584" s="8"/>
      <c r="CY584" s="8"/>
      <c r="CZ584" s="8"/>
      <c r="DA584" s="8"/>
      <c r="DB584" s="8"/>
      <c r="DI584" s="8"/>
      <c r="DJ584" s="8"/>
      <c r="DK584" s="8"/>
      <c r="DL584" s="8"/>
      <c r="DM584" s="8"/>
      <c r="DN584" s="8"/>
      <c r="DU584" s="8"/>
      <c r="DV584" s="8"/>
      <c r="DW584" s="8"/>
      <c r="DX584" s="8"/>
      <c r="DY584" s="8"/>
      <c r="DZ584" s="8"/>
      <c r="EG584" s="8"/>
      <c r="EH584" s="8"/>
      <c r="EI584" s="8"/>
      <c r="EJ584" s="8"/>
      <c r="EK584" s="8"/>
      <c r="EL584" s="8"/>
      <c r="ES584" s="8"/>
      <c r="ET584" s="8"/>
      <c r="EU584" s="8"/>
      <c r="EV584" s="8"/>
      <c r="EW584" s="8"/>
      <c r="EX584" s="8"/>
      <c r="FE584" s="8"/>
      <c r="FF584" s="8"/>
      <c r="FG584" s="8"/>
      <c r="FH584" s="8"/>
      <c r="FI584" s="8"/>
      <c r="FJ584" s="8"/>
      <c r="FQ584" s="8"/>
      <c r="FR584" s="8"/>
      <c r="FS584" s="8"/>
      <c r="FT584" s="8"/>
      <c r="FU584" s="8"/>
      <c r="FV584" s="8"/>
      <c r="GC584" s="8"/>
      <c r="GD584" s="8"/>
      <c r="GE584" s="8"/>
      <c r="GF584" s="8"/>
      <c r="GG584" s="8"/>
      <c r="GH584" s="8"/>
      <c r="GO584" s="8"/>
      <c r="GP584" s="8"/>
      <c r="GQ584" s="8"/>
      <c r="GR584" s="8"/>
      <c r="GS584" s="8"/>
      <c r="GT584" s="8"/>
      <c r="HA584" s="8"/>
      <c r="HB584" s="8"/>
      <c r="HC584" s="8"/>
      <c r="HD584" s="8"/>
      <c r="HE584" s="8"/>
      <c r="HF584" s="8"/>
      <c r="HM584" s="8"/>
      <c r="HN584" s="8"/>
      <c r="HO584" s="8"/>
      <c r="HP584" s="8"/>
      <c r="HQ584" s="8"/>
      <c r="HR584" s="8"/>
      <c r="HY584" s="8"/>
      <c r="HZ584" s="8"/>
      <c r="IA584" s="8"/>
      <c r="IB584" s="8"/>
      <c r="IC584" s="8"/>
      <c r="ID584" s="8"/>
    </row>
    <row r="585" spans="1:238" ht="12.75">
      <c r="A585" s="9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8"/>
      <c r="BF585" s="8"/>
      <c r="BM585" s="8"/>
      <c r="BN585" s="8"/>
      <c r="BO585" s="8"/>
      <c r="BP585" s="8"/>
      <c r="BQ585" s="8"/>
      <c r="BR585" s="8"/>
      <c r="BY585" s="8"/>
      <c r="BZ585" s="8"/>
      <c r="CA585" s="8"/>
      <c r="CB585" s="8"/>
      <c r="CC585" s="8"/>
      <c r="CD585" s="8"/>
      <c r="CK585" s="8"/>
      <c r="CL585" s="8"/>
      <c r="CM585" s="8"/>
      <c r="CN585" s="8"/>
      <c r="CO585" s="8"/>
      <c r="CP585" s="8"/>
      <c r="CW585" s="8"/>
      <c r="CX585" s="8"/>
      <c r="CY585" s="8"/>
      <c r="CZ585" s="8"/>
      <c r="DA585" s="8"/>
      <c r="DB585" s="8"/>
      <c r="DI585" s="8"/>
      <c r="DJ585" s="8"/>
      <c r="DK585" s="8"/>
      <c r="DL585" s="8"/>
      <c r="DM585" s="8"/>
      <c r="DN585" s="8"/>
      <c r="DU585" s="8"/>
      <c r="DV585" s="8"/>
      <c r="DW585" s="8"/>
      <c r="DX585" s="8"/>
      <c r="DY585" s="8"/>
      <c r="DZ585" s="8"/>
      <c r="EG585" s="8"/>
      <c r="EH585" s="8"/>
      <c r="EI585" s="8"/>
      <c r="EJ585" s="8"/>
      <c r="EK585" s="8"/>
      <c r="EL585" s="8"/>
      <c r="ES585" s="8"/>
      <c r="ET585" s="8"/>
      <c r="EU585" s="8"/>
      <c r="EV585" s="8"/>
      <c r="EW585" s="8"/>
      <c r="EX585" s="8"/>
      <c r="FE585" s="8"/>
      <c r="FF585" s="8"/>
      <c r="FG585" s="8"/>
      <c r="FH585" s="8"/>
      <c r="FI585" s="8"/>
      <c r="FJ585" s="8"/>
      <c r="FQ585" s="8"/>
      <c r="FR585" s="8"/>
      <c r="FS585" s="8"/>
      <c r="FT585" s="8"/>
      <c r="FU585" s="8"/>
      <c r="FV585" s="8"/>
      <c r="GC585" s="8"/>
      <c r="GD585" s="8"/>
      <c r="GE585" s="8"/>
      <c r="GF585" s="8"/>
      <c r="GG585" s="8"/>
      <c r="GH585" s="8"/>
      <c r="GO585" s="8"/>
      <c r="GP585" s="8"/>
      <c r="GQ585" s="8"/>
      <c r="GR585" s="8"/>
      <c r="GS585" s="8"/>
      <c r="GT585" s="8"/>
      <c r="HA585" s="8"/>
      <c r="HB585" s="8"/>
      <c r="HC585" s="8"/>
      <c r="HD585" s="8"/>
      <c r="HE585" s="8"/>
      <c r="HF585" s="8"/>
      <c r="HM585" s="8"/>
      <c r="HN585" s="8"/>
      <c r="HO585" s="8"/>
      <c r="HP585" s="8"/>
      <c r="HQ585" s="8"/>
      <c r="HR585" s="8"/>
      <c r="HY585" s="8"/>
      <c r="HZ585" s="8"/>
      <c r="IA585" s="8"/>
      <c r="IB585" s="8"/>
      <c r="IC585" s="8"/>
      <c r="ID585" s="8"/>
    </row>
    <row r="586" spans="1:238" ht="12.75">
      <c r="A586" s="9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8"/>
      <c r="BF586" s="8"/>
      <c r="BM586" s="8"/>
      <c r="BN586" s="8"/>
      <c r="BO586" s="8"/>
      <c r="BP586" s="8"/>
      <c r="BQ586" s="8"/>
      <c r="BR586" s="8"/>
      <c r="BY586" s="8"/>
      <c r="BZ586" s="8"/>
      <c r="CA586" s="8"/>
      <c r="CB586" s="8"/>
      <c r="CC586" s="8"/>
      <c r="CD586" s="8"/>
      <c r="CK586" s="8"/>
      <c r="CL586" s="8"/>
      <c r="CM586" s="8"/>
      <c r="CN586" s="8"/>
      <c r="CO586" s="8"/>
      <c r="CP586" s="8"/>
      <c r="CW586" s="8"/>
      <c r="CX586" s="8"/>
      <c r="CY586" s="8"/>
      <c r="CZ586" s="8"/>
      <c r="DA586" s="8"/>
      <c r="DB586" s="8"/>
      <c r="DI586" s="8"/>
      <c r="DJ586" s="8"/>
      <c r="DK586" s="8"/>
      <c r="DL586" s="8"/>
      <c r="DM586" s="8"/>
      <c r="DN586" s="8"/>
      <c r="DU586" s="8"/>
      <c r="DV586" s="8"/>
      <c r="DW586" s="8"/>
      <c r="DX586" s="8"/>
      <c r="DY586" s="8"/>
      <c r="DZ586" s="8"/>
      <c r="EG586" s="8"/>
      <c r="EH586" s="8"/>
      <c r="EI586" s="8"/>
      <c r="EJ586" s="8"/>
      <c r="EK586" s="8"/>
      <c r="EL586" s="8"/>
      <c r="ES586" s="8"/>
      <c r="ET586" s="8"/>
      <c r="EU586" s="8"/>
      <c r="EV586" s="8"/>
      <c r="EW586" s="8"/>
      <c r="EX586" s="8"/>
      <c r="FE586" s="8"/>
      <c r="FF586" s="8"/>
      <c r="FG586" s="8"/>
      <c r="FH586" s="8"/>
      <c r="FI586" s="8"/>
      <c r="FJ586" s="8"/>
      <c r="FQ586" s="8"/>
      <c r="FR586" s="8"/>
      <c r="FS586" s="8"/>
      <c r="FT586" s="8"/>
      <c r="FU586" s="8"/>
      <c r="FV586" s="8"/>
      <c r="GC586" s="8"/>
      <c r="GD586" s="8"/>
      <c r="GE586" s="8"/>
      <c r="GF586" s="8"/>
      <c r="GG586" s="8"/>
      <c r="GH586" s="8"/>
      <c r="GO586" s="8"/>
      <c r="GP586" s="8"/>
      <c r="GQ586" s="8"/>
      <c r="GR586" s="8"/>
      <c r="GS586" s="8"/>
      <c r="GT586" s="8"/>
      <c r="HA586" s="8"/>
      <c r="HB586" s="8"/>
      <c r="HC586" s="8"/>
      <c r="HD586" s="8"/>
      <c r="HE586" s="8"/>
      <c r="HF586" s="8"/>
      <c r="HM586" s="8"/>
      <c r="HN586" s="8"/>
      <c r="HO586" s="8"/>
      <c r="HP586" s="8"/>
      <c r="HQ586" s="8"/>
      <c r="HR586" s="8"/>
      <c r="HY586" s="8"/>
      <c r="HZ586" s="8"/>
      <c r="IA586" s="8"/>
      <c r="IB586" s="8"/>
      <c r="IC586" s="8"/>
      <c r="ID586" s="8"/>
    </row>
    <row r="587" spans="1:238" ht="12.75">
      <c r="A587" s="9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8"/>
      <c r="BF587" s="8"/>
      <c r="BM587" s="8"/>
      <c r="BN587" s="8"/>
      <c r="BO587" s="8"/>
      <c r="BP587" s="8"/>
      <c r="BQ587" s="8"/>
      <c r="BR587" s="8"/>
      <c r="BY587" s="8"/>
      <c r="BZ587" s="8"/>
      <c r="CA587" s="8"/>
      <c r="CB587" s="8"/>
      <c r="CC587" s="8"/>
      <c r="CD587" s="8"/>
      <c r="CK587" s="8"/>
      <c r="CL587" s="8"/>
      <c r="CM587" s="8"/>
      <c r="CN587" s="8"/>
      <c r="CO587" s="8"/>
      <c r="CP587" s="8"/>
      <c r="CW587" s="8"/>
      <c r="CX587" s="8"/>
      <c r="CY587" s="8"/>
      <c r="CZ587" s="8"/>
      <c r="DA587" s="8"/>
      <c r="DB587" s="8"/>
      <c r="DI587" s="8"/>
      <c r="DJ587" s="8"/>
      <c r="DK587" s="8"/>
      <c r="DL587" s="8"/>
      <c r="DM587" s="8"/>
      <c r="DN587" s="8"/>
      <c r="DU587" s="8"/>
      <c r="DV587" s="8"/>
      <c r="DW587" s="8"/>
      <c r="DX587" s="8"/>
      <c r="DY587" s="8"/>
      <c r="DZ587" s="8"/>
      <c r="EG587" s="8"/>
      <c r="EH587" s="8"/>
      <c r="EI587" s="8"/>
      <c r="EJ587" s="8"/>
      <c r="EK587" s="8"/>
      <c r="EL587" s="8"/>
      <c r="ES587" s="8"/>
      <c r="ET587" s="8"/>
      <c r="EU587" s="8"/>
      <c r="EV587" s="8"/>
      <c r="EW587" s="8"/>
      <c r="EX587" s="8"/>
      <c r="FE587" s="8"/>
      <c r="FF587" s="8"/>
      <c r="FG587" s="8"/>
      <c r="FH587" s="8"/>
      <c r="FI587" s="8"/>
      <c r="FJ587" s="8"/>
      <c r="FQ587" s="8"/>
      <c r="FR587" s="8"/>
      <c r="FS587" s="8"/>
      <c r="FT587" s="8"/>
      <c r="FU587" s="8"/>
      <c r="FV587" s="8"/>
      <c r="GC587" s="8"/>
      <c r="GD587" s="8"/>
      <c r="GE587" s="8"/>
      <c r="GF587" s="8"/>
      <c r="GG587" s="8"/>
      <c r="GH587" s="8"/>
      <c r="GO587" s="8"/>
      <c r="GP587" s="8"/>
      <c r="GQ587" s="8"/>
      <c r="GR587" s="8"/>
      <c r="GS587" s="8"/>
      <c r="GT587" s="8"/>
      <c r="HA587" s="8"/>
      <c r="HB587" s="8"/>
      <c r="HC587" s="8"/>
      <c r="HD587" s="8"/>
      <c r="HE587" s="8"/>
      <c r="HF587" s="8"/>
      <c r="HM587" s="8"/>
      <c r="HN587" s="8"/>
      <c r="HO587" s="8"/>
      <c r="HP587" s="8"/>
      <c r="HQ587" s="8"/>
      <c r="HR587" s="8"/>
      <c r="HY587" s="8"/>
      <c r="HZ587" s="8"/>
      <c r="IA587" s="8"/>
      <c r="IB587" s="8"/>
      <c r="IC587" s="8"/>
      <c r="ID587" s="8"/>
    </row>
    <row r="588" spans="1:238" ht="12.75">
      <c r="A588" s="9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8"/>
      <c r="BF588" s="8"/>
      <c r="BM588" s="8"/>
      <c r="BN588" s="8"/>
      <c r="BO588" s="8"/>
      <c r="BP588" s="8"/>
      <c r="BQ588" s="8"/>
      <c r="BR588" s="8"/>
      <c r="BY588" s="8"/>
      <c r="BZ588" s="8"/>
      <c r="CA588" s="8"/>
      <c r="CB588" s="8"/>
      <c r="CC588" s="8"/>
      <c r="CD588" s="8"/>
      <c r="CK588" s="8"/>
      <c r="CL588" s="8"/>
      <c r="CM588" s="8"/>
      <c r="CN588" s="8"/>
      <c r="CO588" s="8"/>
      <c r="CP588" s="8"/>
      <c r="CW588" s="8"/>
      <c r="CX588" s="8"/>
      <c r="CY588" s="8"/>
      <c r="CZ588" s="8"/>
      <c r="DA588" s="8"/>
      <c r="DB588" s="8"/>
      <c r="DI588" s="8"/>
      <c r="DJ588" s="8"/>
      <c r="DK588" s="8"/>
      <c r="DL588" s="8"/>
      <c r="DM588" s="8"/>
      <c r="DN588" s="8"/>
      <c r="DU588" s="8"/>
      <c r="DV588" s="8"/>
      <c r="DW588" s="8"/>
      <c r="DX588" s="8"/>
      <c r="DY588" s="8"/>
      <c r="DZ588" s="8"/>
      <c r="EG588" s="8"/>
      <c r="EH588" s="8"/>
      <c r="EI588" s="8"/>
      <c r="EJ588" s="8"/>
      <c r="EK588" s="8"/>
      <c r="EL588" s="8"/>
      <c r="ES588" s="8"/>
      <c r="ET588" s="8"/>
      <c r="EU588" s="8"/>
      <c r="EV588" s="8"/>
      <c r="EW588" s="8"/>
      <c r="EX588" s="8"/>
      <c r="FE588" s="8"/>
      <c r="FF588" s="8"/>
      <c r="FG588" s="8"/>
      <c r="FH588" s="8"/>
      <c r="FI588" s="8"/>
      <c r="FJ588" s="8"/>
      <c r="FQ588" s="8"/>
      <c r="FR588" s="8"/>
      <c r="FS588" s="8"/>
      <c r="FT588" s="8"/>
      <c r="FU588" s="8"/>
      <c r="FV588" s="8"/>
      <c r="GC588" s="8"/>
      <c r="GD588" s="8"/>
      <c r="GE588" s="8"/>
      <c r="GF588" s="8"/>
      <c r="GG588" s="8"/>
      <c r="GH588" s="8"/>
      <c r="GO588" s="8"/>
      <c r="GP588" s="8"/>
      <c r="GQ588" s="8"/>
      <c r="GR588" s="8"/>
      <c r="GS588" s="8"/>
      <c r="GT588" s="8"/>
      <c r="HA588" s="8"/>
      <c r="HB588" s="8"/>
      <c r="HC588" s="8"/>
      <c r="HD588" s="8"/>
      <c r="HE588" s="8"/>
      <c r="HF588" s="8"/>
      <c r="HM588" s="8"/>
      <c r="HN588" s="8"/>
      <c r="HO588" s="8"/>
      <c r="HP588" s="8"/>
      <c r="HQ588" s="8"/>
      <c r="HR588" s="8"/>
      <c r="HY588" s="8"/>
      <c r="HZ588" s="8"/>
      <c r="IA588" s="8"/>
      <c r="IB588" s="8"/>
      <c r="IC588" s="8"/>
      <c r="ID588" s="8"/>
    </row>
    <row r="589" spans="1:238" ht="12.75">
      <c r="A589" s="9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8"/>
      <c r="BF589" s="8"/>
      <c r="BM589" s="8"/>
      <c r="BN589" s="8"/>
      <c r="BO589" s="8"/>
      <c r="BP589" s="8"/>
      <c r="BQ589" s="8"/>
      <c r="BR589" s="8"/>
      <c r="BY589" s="8"/>
      <c r="BZ589" s="8"/>
      <c r="CA589" s="8"/>
      <c r="CB589" s="8"/>
      <c r="CC589" s="8"/>
      <c r="CD589" s="8"/>
      <c r="CK589" s="8"/>
      <c r="CL589" s="8"/>
      <c r="CM589" s="8"/>
      <c r="CN589" s="8"/>
      <c r="CO589" s="8"/>
      <c r="CP589" s="8"/>
      <c r="CW589" s="8"/>
      <c r="CX589" s="8"/>
      <c r="CY589" s="8"/>
      <c r="CZ589" s="8"/>
      <c r="DA589" s="8"/>
      <c r="DB589" s="8"/>
      <c r="DI589" s="8"/>
      <c r="DJ589" s="8"/>
      <c r="DK589" s="8"/>
      <c r="DL589" s="8"/>
      <c r="DM589" s="8"/>
      <c r="DN589" s="8"/>
      <c r="DU589" s="8"/>
      <c r="DV589" s="8"/>
      <c r="DW589" s="8"/>
      <c r="DX589" s="8"/>
      <c r="DY589" s="8"/>
      <c r="DZ589" s="8"/>
      <c r="EG589" s="8"/>
      <c r="EH589" s="8"/>
      <c r="EI589" s="8"/>
      <c r="EJ589" s="8"/>
      <c r="EK589" s="8"/>
      <c r="EL589" s="8"/>
      <c r="ES589" s="8"/>
      <c r="ET589" s="8"/>
      <c r="EU589" s="8"/>
      <c r="EV589" s="8"/>
      <c r="EW589" s="8"/>
      <c r="EX589" s="8"/>
      <c r="FE589" s="8"/>
      <c r="FF589" s="8"/>
      <c r="FG589" s="8"/>
      <c r="FH589" s="8"/>
      <c r="FI589" s="8"/>
      <c r="FJ589" s="8"/>
      <c r="FQ589" s="8"/>
      <c r="FR589" s="8"/>
      <c r="FS589" s="8"/>
      <c r="FT589" s="8"/>
      <c r="FU589" s="8"/>
      <c r="FV589" s="8"/>
      <c r="GC589" s="8"/>
      <c r="GD589" s="8"/>
      <c r="GE589" s="8"/>
      <c r="GF589" s="8"/>
      <c r="GG589" s="8"/>
      <c r="GH589" s="8"/>
      <c r="GO589" s="8"/>
      <c r="GP589" s="8"/>
      <c r="GQ589" s="8"/>
      <c r="GR589" s="8"/>
      <c r="GS589" s="8"/>
      <c r="GT589" s="8"/>
      <c r="HA589" s="8"/>
      <c r="HB589" s="8"/>
      <c r="HC589" s="8"/>
      <c r="HD589" s="8"/>
      <c r="HE589" s="8"/>
      <c r="HF589" s="8"/>
      <c r="HM589" s="8"/>
      <c r="HN589" s="8"/>
      <c r="HO589" s="8"/>
      <c r="HP589" s="8"/>
      <c r="HQ589" s="8"/>
      <c r="HR589" s="8"/>
      <c r="HY589" s="8"/>
      <c r="HZ589" s="8"/>
      <c r="IA589" s="8"/>
      <c r="IB589" s="8"/>
      <c r="IC589" s="8"/>
      <c r="ID589" s="8"/>
    </row>
    <row r="590" spans="1:238" ht="12.75">
      <c r="A590" s="9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8"/>
      <c r="BF590" s="8"/>
      <c r="BM590" s="8"/>
      <c r="BN590" s="8"/>
      <c r="BO590" s="8"/>
      <c r="BP590" s="8"/>
      <c r="BQ590" s="8"/>
      <c r="BR590" s="8"/>
      <c r="BY590" s="8"/>
      <c r="BZ590" s="8"/>
      <c r="CA590" s="8"/>
      <c r="CB590" s="8"/>
      <c r="CC590" s="8"/>
      <c r="CD590" s="8"/>
      <c r="CK590" s="8"/>
      <c r="CL590" s="8"/>
      <c r="CM590" s="8"/>
      <c r="CN590" s="8"/>
      <c r="CO590" s="8"/>
      <c r="CP590" s="8"/>
      <c r="CW590" s="8"/>
      <c r="CX590" s="8"/>
      <c r="CY590" s="8"/>
      <c r="CZ590" s="8"/>
      <c r="DA590" s="8"/>
      <c r="DB590" s="8"/>
      <c r="DI590" s="8"/>
      <c r="DJ590" s="8"/>
      <c r="DK590" s="8"/>
      <c r="DL590" s="8"/>
      <c r="DM590" s="8"/>
      <c r="DN590" s="8"/>
      <c r="DU590" s="8"/>
      <c r="DV590" s="8"/>
      <c r="DW590" s="8"/>
      <c r="DX590" s="8"/>
      <c r="DY590" s="8"/>
      <c r="DZ590" s="8"/>
      <c r="EG590" s="8"/>
      <c r="EH590" s="8"/>
      <c r="EI590" s="8"/>
      <c r="EJ590" s="8"/>
      <c r="EK590" s="8"/>
      <c r="EL590" s="8"/>
      <c r="ES590" s="8"/>
      <c r="ET590" s="8"/>
      <c r="EU590" s="8"/>
      <c r="EV590" s="8"/>
      <c r="EW590" s="8"/>
      <c r="EX590" s="8"/>
      <c r="FE590" s="8"/>
      <c r="FF590" s="8"/>
      <c r="FG590" s="8"/>
      <c r="FH590" s="8"/>
      <c r="FI590" s="8"/>
      <c r="FJ590" s="8"/>
      <c r="FQ590" s="8"/>
      <c r="FR590" s="8"/>
      <c r="FS590" s="8"/>
      <c r="FT590" s="8"/>
      <c r="FU590" s="8"/>
      <c r="FV590" s="8"/>
      <c r="GC590" s="8"/>
      <c r="GD590" s="8"/>
      <c r="GE590" s="8"/>
      <c r="GF590" s="8"/>
      <c r="GG590" s="8"/>
      <c r="GH590" s="8"/>
      <c r="GO590" s="8"/>
      <c r="GP590" s="8"/>
      <c r="GQ590" s="8"/>
      <c r="GR590" s="8"/>
      <c r="GS590" s="8"/>
      <c r="GT590" s="8"/>
      <c r="HA590" s="8"/>
      <c r="HB590" s="8"/>
      <c r="HC590" s="8"/>
      <c r="HD590" s="8"/>
      <c r="HE590" s="8"/>
      <c r="HF590" s="8"/>
      <c r="HM590" s="8"/>
      <c r="HN590" s="8"/>
      <c r="HO590" s="8"/>
      <c r="HP590" s="8"/>
      <c r="HQ590" s="8"/>
      <c r="HR590" s="8"/>
      <c r="HY590" s="8"/>
      <c r="HZ590" s="8"/>
      <c r="IA590" s="8"/>
      <c r="IB590" s="8"/>
      <c r="IC590" s="8"/>
      <c r="ID590" s="8"/>
    </row>
    <row r="591" spans="1:238" ht="12.75">
      <c r="A591" s="9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8"/>
      <c r="BF591" s="8"/>
      <c r="BM591" s="8"/>
      <c r="BN591" s="8"/>
      <c r="BO591" s="8"/>
      <c r="BP591" s="8"/>
      <c r="BQ591" s="8"/>
      <c r="BR591" s="8"/>
      <c r="BY591" s="8"/>
      <c r="BZ591" s="8"/>
      <c r="CA591" s="8"/>
      <c r="CB591" s="8"/>
      <c r="CC591" s="8"/>
      <c r="CD591" s="8"/>
      <c r="CK591" s="8"/>
      <c r="CL591" s="8"/>
      <c r="CM591" s="8"/>
      <c r="CN591" s="8"/>
      <c r="CO591" s="8"/>
      <c r="CP591" s="8"/>
      <c r="CW591" s="8"/>
      <c r="CX591" s="8"/>
      <c r="CY591" s="8"/>
      <c r="CZ591" s="8"/>
      <c r="DA591" s="8"/>
      <c r="DB591" s="8"/>
      <c r="DI591" s="8"/>
      <c r="DJ591" s="8"/>
      <c r="DK591" s="8"/>
      <c r="DL591" s="8"/>
      <c r="DM591" s="8"/>
      <c r="DN591" s="8"/>
      <c r="DU591" s="8"/>
      <c r="DV591" s="8"/>
      <c r="DW591" s="8"/>
      <c r="DX591" s="8"/>
      <c r="DY591" s="8"/>
      <c r="DZ591" s="8"/>
      <c r="EG591" s="8"/>
      <c r="EH591" s="8"/>
      <c r="EI591" s="8"/>
      <c r="EJ591" s="8"/>
      <c r="EK591" s="8"/>
      <c r="EL591" s="8"/>
      <c r="ES591" s="8"/>
      <c r="ET591" s="8"/>
      <c r="EU591" s="8"/>
      <c r="EV591" s="8"/>
      <c r="EW591" s="8"/>
      <c r="EX591" s="8"/>
      <c r="FE591" s="8"/>
      <c r="FF591" s="8"/>
      <c r="FG591" s="8"/>
      <c r="FH591" s="8"/>
      <c r="FI591" s="8"/>
      <c r="FJ591" s="8"/>
      <c r="FQ591" s="8"/>
      <c r="FR591" s="8"/>
      <c r="FS591" s="8"/>
      <c r="FT591" s="8"/>
      <c r="FU591" s="8"/>
      <c r="FV591" s="8"/>
      <c r="GC591" s="8"/>
      <c r="GD591" s="8"/>
      <c r="GE591" s="8"/>
      <c r="GF591" s="8"/>
      <c r="GG591" s="8"/>
      <c r="GH591" s="8"/>
      <c r="GO591" s="8"/>
      <c r="GP591" s="8"/>
      <c r="GQ591" s="8"/>
      <c r="GR591" s="8"/>
      <c r="GS591" s="8"/>
      <c r="GT591" s="8"/>
      <c r="HA591" s="8"/>
      <c r="HB591" s="8"/>
      <c r="HC591" s="8"/>
      <c r="HD591" s="8"/>
      <c r="HE591" s="8"/>
      <c r="HF591" s="8"/>
      <c r="HM591" s="8"/>
      <c r="HN591" s="8"/>
      <c r="HO591" s="8"/>
      <c r="HP591" s="8"/>
      <c r="HQ591" s="8"/>
      <c r="HR591" s="8"/>
      <c r="HY591" s="8"/>
      <c r="HZ591" s="8"/>
      <c r="IA591" s="8"/>
      <c r="IB591" s="8"/>
      <c r="IC591" s="8"/>
      <c r="ID591" s="8"/>
    </row>
    <row r="592" spans="1:238" ht="12.75">
      <c r="A592" s="9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8"/>
      <c r="BF592" s="8"/>
      <c r="BM592" s="8"/>
      <c r="BN592" s="8"/>
      <c r="BO592" s="8"/>
      <c r="BP592" s="8"/>
      <c r="BQ592" s="8"/>
      <c r="BR592" s="8"/>
      <c r="BY592" s="8"/>
      <c r="BZ592" s="8"/>
      <c r="CA592" s="8"/>
      <c r="CB592" s="8"/>
      <c r="CC592" s="8"/>
      <c r="CD592" s="8"/>
      <c r="CK592" s="8"/>
      <c r="CL592" s="8"/>
      <c r="CM592" s="8"/>
      <c r="CN592" s="8"/>
      <c r="CO592" s="8"/>
      <c r="CP592" s="8"/>
      <c r="CW592" s="8"/>
      <c r="CX592" s="8"/>
      <c r="CY592" s="8"/>
      <c r="CZ592" s="8"/>
      <c r="DA592" s="8"/>
      <c r="DB592" s="8"/>
      <c r="DI592" s="8"/>
      <c r="DJ592" s="8"/>
      <c r="DK592" s="8"/>
      <c r="DL592" s="8"/>
      <c r="DM592" s="8"/>
      <c r="DN592" s="8"/>
      <c r="DU592" s="8"/>
      <c r="DV592" s="8"/>
      <c r="DW592" s="8"/>
      <c r="DX592" s="8"/>
      <c r="DY592" s="8"/>
      <c r="DZ592" s="8"/>
      <c r="EG592" s="8"/>
      <c r="EH592" s="8"/>
      <c r="EI592" s="8"/>
      <c r="EJ592" s="8"/>
      <c r="EK592" s="8"/>
      <c r="EL592" s="8"/>
      <c r="ES592" s="8"/>
      <c r="ET592" s="8"/>
      <c r="EU592" s="8"/>
      <c r="EV592" s="8"/>
      <c r="EW592" s="8"/>
      <c r="EX592" s="8"/>
      <c r="FE592" s="8"/>
      <c r="FF592" s="8"/>
      <c r="FG592" s="8"/>
      <c r="FH592" s="8"/>
      <c r="FI592" s="8"/>
      <c r="FJ592" s="8"/>
      <c r="FQ592" s="8"/>
      <c r="FR592" s="8"/>
      <c r="FS592" s="8"/>
      <c r="FT592" s="8"/>
      <c r="FU592" s="8"/>
      <c r="FV592" s="8"/>
      <c r="GC592" s="8"/>
      <c r="GD592" s="8"/>
      <c r="GE592" s="8"/>
      <c r="GF592" s="8"/>
      <c r="GG592" s="8"/>
      <c r="GH592" s="8"/>
      <c r="GO592" s="8"/>
      <c r="GP592" s="8"/>
      <c r="GQ592" s="8"/>
      <c r="GR592" s="8"/>
      <c r="GS592" s="8"/>
      <c r="GT592" s="8"/>
      <c r="HA592" s="8"/>
      <c r="HB592" s="8"/>
      <c r="HC592" s="8"/>
      <c r="HD592" s="8"/>
      <c r="HE592" s="8"/>
      <c r="HF592" s="8"/>
      <c r="HM592" s="8"/>
      <c r="HN592" s="8"/>
      <c r="HO592" s="8"/>
      <c r="HP592" s="8"/>
      <c r="HQ592" s="8"/>
      <c r="HR592" s="8"/>
      <c r="HY592" s="8"/>
      <c r="HZ592" s="8"/>
      <c r="IA592" s="8"/>
      <c r="IB592" s="8"/>
      <c r="IC592" s="8"/>
      <c r="ID592" s="8"/>
    </row>
    <row r="593" spans="1:238" ht="12.75">
      <c r="A593" s="9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8"/>
      <c r="BF593" s="8"/>
      <c r="BM593" s="8"/>
      <c r="BN593" s="8"/>
      <c r="BO593" s="8"/>
      <c r="BP593" s="8"/>
      <c r="BQ593" s="8"/>
      <c r="BR593" s="8"/>
      <c r="BY593" s="8"/>
      <c r="BZ593" s="8"/>
      <c r="CA593" s="8"/>
      <c r="CB593" s="8"/>
      <c r="CC593" s="8"/>
      <c r="CD593" s="8"/>
      <c r="CK593" s="8"/>
      <c r="CL593" s="8"/>
      <c r="CM593" s="8"/>
      <c r="CN593" s="8"/>
      <c r="CO593" s="8"/>
      <c r="CP593" s="8"/>
      <c r="CW593" s="8"/>
      <c r="CX593" s="8"/>
      <c r="CY593" s="8"/>
      <c r="CZ593" s="8"/>
      <c r="DA593" s="8"/>
      <c r="DB593" s="8"/>
      <c r="DI593" s="8"/>
      <c r="DJ593" s="8"/>
      <c r="DK593" s="8"/>
      <c r="DL593" s="8"/>
      <c r="DM593" s="8"/>
      <c r="DN593" s="8"/>
      <c r="DU593" s="8"/>
      <c r="DV593" s="8"/>
      <c r="DW593" s="8"/>
      <c r="DX593" s="8"/>
      <c r="DY593" s="8"/>
      <c r="DZ593" s="8"/>
      <c r="EG593" s="8"/>
      <c r="EH593" s="8"/>
      <c r="EI593" s="8"/>
      <c r="EJ593" s="8"/>
      <c r="EK593" s="8"/>
      <c r="EL593" s="8"/>
      <c r="ES593" s="8"/>
      <c r="ET593" s="8"/>
      <c r="EU593" s="8"/>
      <c r="EV593" s="8"/>
      <c r="EW593" s="8"/>
      <c r="EX593" s="8"/>
      <c r="FE593" s="8"/>
      <c r="FF593" s="8"/>
      <c r="FG593" s="8"/>
      <c r="FH593" s="8"/>
      <c r="FI593" s="8"/>
      <c r="FJ593" s="8"/>
      <c r="FQ593" s="8"/>
      <c r="FR593" s="8"/>
      <c r="FS593" s="8"/>
      <c r="FT593" s="8"/>
      <c r="FU593" s="8"/>
      <c r="FV593" s="8"/>
      <c r="GC593" s="8"/>
      <c r="GD593" s="8"/>
      <c r="GE593" s="8"/>
      <c r="GF593" s="8"/>
      <c r="GG593" s="8"/>
      <c r="GH593" s="8"/>
      <c r="GO593" s="8"/>
      <c r="GP593" s="8"/>
      <c r="GQ593" s="8"/>
      <c r="GR593" s="8"/>
      <c r="GS593" s="8"/>
      <c r="GT593" s="8"/>
      <c r="HA593" s="8"/>
      <c r="HB593" s="8"/>
      <c r="HC593" s="8"/>
      <c r="HD593" s="8"/>
      <c r="HE593" s="8"/>
      <c r="HF593" s="8"/>
      <c r="HM593" s="8"/>
      <c r="HN593" s="8"/>
      <c r="HO593" s="8"/>
      <c r="HP593" s="8"/>
      <c r="HQ593" s="8"/>
      <c r="HR593" s="8"/>
      <c r="HY593" s="8"/>
      <c r="HZ593" s="8"/>
      <c r="IA593" s="8"/>
      <c r="IB593" s="8"/>
      <c r="IC593" s="8"/>
      <c r="ID593" s="8"/>
    </row>
    <row r="594" spans="1:238" ht="12.75">
      <c r="A594" s="9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8"/>
      <c r="BF594" s="8"/>
      <c r="BM594" s="8"/>
      <c r="BN594" s="8"/>
      <c r="BO594" s="8"/>
      <c r="BP594" s="8"/>
      <c r="BQ594" s="8"/>
      <c r="BR594" s="8"/>
      <c r="BY594" s="8"/>
      <c r="BZ594" s="8"/>
      <c r="CA594" s="8"/>
      <c r="CB594" s="8"/>
      <c r="CC594" s="8"/>
      <c r="CD594" s="8"/>
      <c r="CK594" s="8"/>
      <c r="CL594" s="8"/>
      <c r="CM594" s="8"/>
      <c r="CN594" s="8"/>
      <c r="CO594" s="8"/>
      <c r="CP594" s="8"/>
      <c r="CW594" s="8"/>
      <c r="CX594" s="8"/>
      <c r="CY594" s="8"/>
      <c r="CZ594" s="8"/>
      <c r="DA594" s="8"/>
      <c r="DB594" s="8"/>
      <c r="DI594" s="8"/>
      <c r="DJ594" s="8"/>
      <c r="DK594" s="8"/>
      <c r="DL594" s="8"/>
      <c r="DM594" s="8"/>
      <c r="DN594" s="8"/>
      <c r="DU594" s="8"/>
      <c r="DV594" s="8"/>
      <c r="DW594" s="8"/>
      <c r="DX594" s="8"/>
      <c r="DY594" s="8"/>
      <c r="DZ594" s="8"/>
      <c r="EG594" s="8"/>
      <c r="EH594" s="8"/>
      <c r="EI594" s="8"/>
      <c r="EJ594" s="8"/>
      <c r="EK594" s="8"/>
      <c r="EL594" s="8"/>
      <c r="ES594" s="8"/>
      <c r="ET594" s="8"/>
      <c r="EU594" s="8"/>
      <c r="EV594" s="8"/>
      <c r="EW594" s="8"/>
      <c r="EX594" s="8"/>
      <c r="FE594" s="8"/>
      <c r="FF594" s="8"/>
      <c r="FG594" s="8"/>
      <c r="FH594" s="8"/>
      <c r="FI594" s="8"/>
      <c r="FJ594" s="8"/>
      <c r="FQ594" s="8"/>
      <c r="FR594" s="8"/>
      <c r="FS594" s="8"/>
      <c r="FT594" s="8"/>
      <c r="FU594" s="8"/>
      <c r="FV594" s="8"/>
      <c r="GC594" s="8"/>
      <c r="GD594" s="8"/>
      <c r="GE594" s="8"/>
      <c r="GF594" s="8"/>
      <c r="GG594" s="8"/>
      <c r="GH594" s="8"/>
      <c r="GO594" s="8"/>
      <c r="GP594" s="8"/>
      <c r="GQ594" s="8"/>
      <c r="GR594" s="8"/>
      <c r="GS594" s="8"/>
      <c r="GT594" s="8"/>
      <c r="HA594" s="8"/>
      <c r="HB594" s="8"/>
      <c r="HC594" s="8"/>
      <c r="HD594" s="8"/>
      <c r="HE594" s="8"/>
      <c r="HF594" s="8"/>
      <c r="HM594" s="8"/>
      <c r="HN594" s="8"/>
      <c r="HO594" s="8"/>
      <c r="HP594" s="8"/>
      <c r="HQ594" s="8"/>
      <c r="HR594" s="8"/>
      <c r="HY594" s="8"/>
      <c r="HZ594" s="8"/>
      <c r="IA594" s="8"/>
      <c r="IB594" s="8"/>
      <c r="IC594" s="8"/>
      <c r="ID594" s="8"/>
    </row>
    <row r="595" spans="1:238" ht="12.75">
      <c r="A595" s="9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8"/>
      <c r="BF595" s="8"/>
      <c r="BM595" s="8"/>
      <c r="BN595" s="8"/>
      <c r="BO595" s="8"/>
      <c r="BP595" s="8"/>
      <c r="BQ595" s="8"/>
      <c r="BR595" s="8"/>
      <c r="BY595" s="8"/>
      <c r="BZ595" s="8"/>
      <c r="CA595" s="8"/>
      <c r="CB595" s="8"/>
      <c r="CC595" s="8"/>
      <c r="CD595" s="8"/>
      <c r="CK595" s="8"/>
      <c r="CL595" s="8"/>
      <c r="CM595" s="8"/>
      <c r="CN595" s="8"/>
      <c r="CO595" s="8"/>
      <c r="CP595" s="8"/>
      <c r="CW595" s="8"/>
      <c r="CX595" s="8"/>
      <c r="CY595" s="8"/>
      <c r="CZ595" s="8"/>
      <c r="DA595" s="8"/>
      <c r="DB595" s="8"/>
      <c r="DI595" s="8"/>
      <c r="DJ595" s="8"/>
      <c r="DK595" s="8"/>
      <c r="DL595" s="8"/>
      <c r="DM595" s="8"/>
      <c r="DN595" s="8"/>
      <c r="DU595" s="8"/>
      <c r="DV595" s="8"/>
      <c r="DW595" s="8"/>
      <c r="DX595" s="8"/>
      <c r="DY595" s="8"/>
      <c r="DZ595" s="8"/>
      <c r="EG595" s="8"/>
      <c r="EH595" s="8"/>
      <c r="EI595" s="8"/>
      <c r="EJ595" s="8"/>
      <c r="EK595" s="8"/>
      <c r="EL595" s="8"/>
      <c r="ES595" s="8"/>
      <c r="ET595" s="8"/>
      <c r="EU595" s="8"/>
      <c r="EV595" s="8"/>
      <c r="EW595" s="8"/>
      <c r="EX595" s="8"/>
      <c r="FE595" s="8"/>
      <c r="FF595" s="8"/>
      <c r="FG595" s="8"/>
      <c r="FH595" s="8"/>
      <c r="FI595" s="8"/>
      <c r="FJ595" s="8"/>
      <c r="FQ595" s="8"/>
      <c r="FR595" s="8"/>
      <c r="FS595" s="8"/>
      <c r="FT595" s="8"/>
      <c r="FU595" s="8"/>
      <c r="FV595" s="8"/>
      <c r="GC595" s="8"/>
      <c r="GD595" s="8"/>
      <c r="GE595" s="8"/>
      <c r="GF595" s="8"/>
      <c r="GG595" s="8"/>
      <c r="GH595" s="8"/>
      <c r="GO595" s="8"/>
      <c r="GP595" s="8"/>
      <c r="GQ595" s="8"/>
      <c r="GR595" s="8"/>
      <c r="GS595" s="8"/>
      <c r="GT595" s="8"/>
      <c r="HA595" s="8"/>
      <c r="HB595" s="8"/>
      <c r="HC595" s="8"/>
      <c r="HD595" s="8"/>
      <c r="HE595" s="8"/>
      <c r="HF595" s="8"/>
      <c r="HM595" s="8"/>
      <c r="HN595" s="8"/>
      <c r="HO595" s="8"/>
      <c r="HP595" s="8"/>
      <c r="HQ595" s="8"/>
      <c r="HR595" s="8"/>
      <c r="HY595" s="8"/>
      <c r="HZ595" s="8"/>
      <c r="IA595" s="8"/>
      <c r="IB595" s="8"/>
      <c r="IC595" s="8"/>
      <c r="ID595" s="8"/>
    </row>
    <row r="596" spans="1:238" ht="12.75">
      <c r="A596" s="9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8"/>
      <c r="BF596" s="8"/>
      <c r="BM596" s="8"/>
      <c r="BN596" s="8"/>
      <c r="BO596" s="8"/>
      <c r="BP596" s="8"/>
      <c r="BQ596" s="8"/>
      <c r="BR596" s="8"/>
      <c r="BY596" s="8"/>
      <c r="BZ596" s="8"/>
      <c r="CA596" s="8"/>
      <c r="CB596" s="8"/>
      <c r="CC596" s="8"/>
      <c r="CD596" s="8"/>
      <c r="CK596" s="8"/>
      <c r="CL596" s="8"/>
      <c r="CM596" s="8"/>
      <c r="CN596" s="8"/>
      <c r="CO596" s="8"/>
      <c r="CP596" s="8"/>
      <c r="CW596" s="8"/>
      <c r="CX596" s="8"/>
      <c r="CY596" s="8"/>
      <c r="CZ596" s="8"/>
      <c r="DA596" s="8"/>
      <c r="DB596" s="8"/>
      <c r="DI596" s="8"/>
      <c r="DJ596" s="8"/>
      <c r="DK596" s="8"/>
      <c r="DL596" s="8"/>
      <c r="DM596" s="8"/>
      <c r="DN596" s="8"/>
      <c r="DU596" s="8"/>
      <c r="DV596" s="8"/>
      <c r="DW596" s="8"/>
      <c r="DX596" s="8"/>
      <c r="DY596" s="8"/>
      <c r="DZ596" s="8"/>
      <c r="EG596" s="8"/>
      <c r="EH596" s="8"/>
      <c r="EI596" s="8"/>
      <c r="EJ596" s="8"/>
      <c r="EK596" s="8"/>
      <c r="EL596" s="8"/>
      <c r="ES596" s="8"/>
      <c r="ET596" s="8"/>
      <c r="EU596" s="8"/>
      <c r="EV596" s="8"/>
      <c r="EW596" s="8"/>
      <c r="EX596" s="8"/>
      <c r="FE596" s="8"/>
      <c r="FF596" s="8"/>
      <c r="FG596" s="8"/>
      <c r="FH596" s="8"/>
      <c r="FI596" s="8"/>
      <c r="FJ596" s="8"/>
      <c r="FQ596" s="8"/>
      <c r="FR596" s="8"/>
      <c r="FS596" s="8"/>
      <c r="FT596" s="8"/>
      <c r="FU596" s="8"/>
      <c r="FV596" s="8"/>
      <c r="GC596" s="8"/>
      <c r="GD596" s="8"/>
      <c r="GE596" s="8"/>
      <c r="GF596" s="8"/>
      <c r="GG596" s="8"/>
      <c r="GH596" s="8"/>
      <c r="GO596" s="8"/>
      <c r="GP596" s="8"/>
      <c r="GQ596" s="8"/>
      <c r="GR596" s="8"/>
      <c r="GS596" s="8"/>
      <c r="GT596" s="8"/>
      <c r="HA596" s="8"/>
      <c r="HB596" s="8"/>
      <c r="HC596" s="8"/>
      <c r="HD596" s="8"/>
      <c r="HE596" s="8"/>
      <c r="HF596" s="8"/>
      <c r="HM596" s="8"/>
      <c r="HN596" s="8"/>
      <c r="HO596" s="8"/>
      <c r="HP596" s="8"/>
      <c r="HQ596" s="8"/>
      <c r="HR596" s="8"/>
      <c r="HY596" s="8"/>
      <c r="HZ596" s="8"/>
      <c r="IA596" s="8"/>
      <c r="IB596" s="8"/>
      <c r="IC596" s="8"/>
      <c r="ID596" s="8"/>
    </row>
    <row r="597" spans="1:238" ht="12.75">
      <c r="A597" s="9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8"/>
      <c r="BF597" s="8"/>
      <c r="BM597" s="8"/>
      <c r="BN597" s="8"/>
      <c r="BO597" s="8"/>
      <c r="BP597" s="8"/>
      <c r="BQ597" s="8"/>
      <c r="BR597" s="8"/>
      <c r="BY597" s="8"/>
      <c r="BZ597" s="8"/>
      <c r="CA597" s="8"/>
      <c r="CB597" s="8"/>
      <c r="CC597" s="8"/>
      <c r="CD597" s="8"/>
      <c r="CK597" s="8"/>
      <c r="CL597" s="8"/>
      <c r="CM597" s="8"/>
      <c r="CN597" s="8"/>
      <c r="CO597" s="8"/>
      <c r="CP597" s="8"/>
      <c r="CW597" s="8"/>
      <c r="CX597" s="8"/>
      <c r="CY597" s="8"/>
      <c r="CZ597" s="8"/>
      <c r="DA597" s="8"/>
      <c r="DB597" s="8"/>
      <c r="DI597" s="8"/>
      <c r="DJ597" s="8"/>
      <c r="DK597" s="8"/>
      <c r="DL597" s="8"/>
      <c r="DM597" s="8"/>
      <c r="DN597" s="8"/>
      <c r="DU597" s="8"/>
      <c r="DV597" s="8"/>
      <c r="DW597" s="8"/>
      <c r="DX597" s="8"/>
      <c r="DY597" s="8"/>
      <c r="DZ597" s="8"/>
      <c r="EG597" s="8"/>
      <c r="EH597" s="8"/>
      <c r="EI597" s="8"/>
      <c r="EJ597" s="8"/>
      <c r="EK597" s="8"/>
      <c r="EL597" s="8"/>
      <c r="ES597" s="8"/>
      <c r="ET597" s="8"/>
      <c r="EU597" s="8"/>
      <c r="EV597" s="8"/>
      <c r="EW597" s="8"/>
      <c r="EX597" s="8"/>
      <c r="FE597" s="8"/>
      <c r="FF597" s="8"/>
      <c r="FG597" s="8"/>
      <c r="FH597" s="8"/>
      <c r="FI597" s="8"/>
      <c r="FJ597" s="8"/>
      <c r="FQ597" s="8"/>
      <c r="FR597" s="8"/>
      <c r="FS597" s="8"/>
      <c r="FT597" s="8"/>
      <c r="FU597" s="8"/>
      <c r="FV597" s="8"/>
      <c r="GC597" s="8"/>
      <c r="GD597" s="8"/>
      <c r="GE597" s="8"/>
      <c r="GF597" s="8"/>
      <c r="GG597" s="8"/>
      <c r="GH597" s="8"/>
      <c r="GO597" s="8"/>
      <c r="GP597" s="8"/>
      <c r="GQ597" s="8"/>
      <c r="GR597" s="8"/>
      <c r="GS597" s="8"/>
      <c r="GT597" s="8"/>
      <c r="HA597" s="8"/>
      <c r="HB597" s="8"/>
      <c r="HC597" s="8"/>
      <c r="HD597" s="8"/>
      <c r="HE597" s="8"/>
      <c r="HF597" s="8"/>
      <c r="HM597" s="8"/>
      <c r="HN597" s="8"/>
      <c r="HO597" s="8"/>
      <c r="HP597" s="8"/>
      <c r="HQ597" s="8"/>
      <c r="HR597" s="8"/>
      <c r="HY597" s="8"/>
      <c r="HZ597" s="8"/>
      <c r="IA597" s="8"/>
      <c r="IB597" s="8"/>
      <c r="IC597" s="8"/>
      <c r="ID597" s="8"/>
    </row>
    <row r="598" spans="1:238" ht="12.75">
      <c r="A598" s="9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8"/>
      <c r="BF598" s="8"/>
      <c r="BM598" s="8"/>
      <c r="BN598" s="8"/>
      <c r="BO598" s="8"/>
      <c r="BP598" s="8"/>
      <c r="BQ598" s="8"/>
      <c r="BR598" s="8"/>
      <c r="BY598" s="8"/>
      <c r="BZ598" s="8"/>
      <c r="CA598" s="8"/>
      <c r="CB598" s="8"/>
      <c r="CC598" s="8"/>
      <c r="CD598" s="8"/>
      <c r="CK598" s="8"/>
      <c r="CL598" s="8"/>
      <c r="CM598" s="8"/>
      <c r="CN598" s="8"/>
      <c r="CO598" s="8"/>
      <c r="CP598" s="8"/>
      <c r="CW598" s="8"/>
      <c r="CX598" s="8"/>
      <c r="CY598" s="8"/>
      <c r="CZ598" s="8"/>
      <c r="DA598" s="8"/>
      <c r="DB598" s="8"/>
      <c r="DI598" s="8"/>
      <c r="DJ598" s="8"/>
      <c r="DK598" s="8"/>
      <c r="DL598" s="8"/>
      <c r="DM598" s="8"/>
      <c r="DN598" s="8"/>
      <c r="DU598" s="8"/>
      <c r="DV598" s="8"/>
      <c r="DW598" s="8"/>
      <c r="DX598" s="8"/>
      <c r="DY598" s="8"/>
      <c r="DZ598" s="8"/>
      <c r="EG598" s="8"/>
      <c r="EH598" s="8"/>
      <c r="EI598" s="8"/>
      <c r="EJ598" s="8"/>
      <c r="EK598" s="8"/>
      <c r="EL598" s="8"/>
      <c r="ES598" s="8"/>
      <c r="ET598" s="8"/>
      <c r="EU598" s="8"/>
      <c r="EV598" s="8"/>
      <c r="EW598" s="8"/>
      <c r="EX598" s="8"/>
      <c r="FE598" s="8"/>
      <c r="FF598" s="8"/>
      <c r="FG598" s="8"/>
      <c r="FH598" s="8"/>
      <c r="FI598" s="8"/>
      <c r="FJ598" s="8"/>
      <c r="FQ598" s="8"/>
      <c r="FR598" s="8"/>
      <c r="FS598" s="8"/>
      <c r="FT598" s="8"/>
      <c r="FU598" s="8"/>
      <c r="FV598" s="8"/>
      <c r="GC598" s="8"/>
      <c r="GD598" s="8"/>
      <c r="GE598" s="8"/>
      <c r="GF598" s="8"/>
      <c r="GG598" s="8"/>
      <c r="GH598" s="8"/>
      <c r="GO598" s="8"/>
      <c r="GP598" s="8"/>
      <c r="GQ598" s="8"/>
      <c r="GR598" s="8"/>
      <c r="GS598" s="8"/>
      <c r="GT598" s="8"/>
      <c r="HA598" s="8"/>
      <c r="HB598" s="8"/>
      <c r="HC598" s="8"/>
      <c r="HD598" s="8"/>
      <c r="HE598" s="8"/>
      <c r="HF598" s="8"/>
      <c r="HM598" s="8"/>
      <c r="HN598" s="8"/>
      <c r="HO598" s="8"/>
      <c r="HP598" s="8"/>
      <c r="HQ598" s="8"/>
      <c r="HR598" s="8"/>
      <c r="HY598" s="8"/>
      <c r="HZ598" s="8"/>
      <c r="IA598" s="8"/>
      <c r="IB598" s="8"/>
      <c r="IC598" s="8"/>
      <c r="ID598" s="8"/>
    </row>
    <row r="599" spans="1:238" ht="12.75">
      <c r="A599" s="9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8"/>
      <c r="BF599" s="8"/>
      <c r="BM599" s="8"/>
      <c r="BN599" s="8"/>
      <c r="BO599" s="8"/>
      <c r="BP599" s="8"/>
      <c r="BQ599" s="8"/>
      <c r="BR599" s="8"/>
      <c r="BY599" s="8"/>
      <c r="BZ599" s="8"/>
      <c r="CA599" s="8"/>
      <c r="CB599" s="8"/>
      <c r="CC599" s="8"/>
      <c r="CD599" s="8"/>
      <c r="CK599" s="8"/>
      <c r="CL599" s="8"/>
      <c r="CM599" s="8"/>
      <c r="CN599" s="8"/>
      <c r="CO599" s="8"/>
      <c r="CP599" s="8"/>
      <c r="CW599" s="8"/>
      <c r="CX599" s="8"/>
      <c r="CY599" s="8"/>
      <c r="CZ599" s="8"/>
      <c r="DA599" s="8"/>
      <c r="DB599" s="8"/>
      <c r="DI599" s="8"/>
      <c r="DJ599" s="8"/>
      <c r="DK599" s="8"/>
      <c r="DL599" s="8"/>
      <c r="DM599" s="8"/>
      <c r="DN599" s="8"/>
      <c r="DU599" s="8"/>
      <c r="DV599" s="8"/>
      <c r="DW599" s="8"/>
      <c r="DX599" s="8"/>
      <c r="DY599" s="8"/>
      <c r="DZ599" s="8"/>
      <c r="EG599" s="8"/>
      <c r="EH599" s="8"/>
      <c r="EI599" s="8"/>
      <c r="EJ599" s="8"/>
      <c r="EK599" s="8"/>
      <c r="EL599" s="8"/>
      <c r="ES599" s="8"/>
      <c r="ET599" s="8"/>
      <c r="EU599" s="8"/>
      <c r="EV599" s="8"/>
      <c r="EW599" s="8"/>
      <c r="EX599" s="8"/>
      <c r="FE599" s="8"/>
      <c r="FF599" s="8"/>
      <c r="FG599" s="8"/>
      <c r="FH599" s="8"/>
      <c r="FI599" s="8"/>
      <c r="FJ599" s="8"/>
      <c r="FQ599" s="8"/>
      <c r="FR599" s="8"/>
      <c r="FS599" s="8"/>
      <c r="FT599" s="8"/>
      <c r="FU599" s="8"/>
      <c r="FV599" s="8"/>
      <c r="GC599" s="8"/>
      <c r="GD599" s="8"/>
      <c r="GE599" s="8"/>
      <c r="GF599" s="8"/>
      <c r="GG599" s="8"/>
      <c r="GH599" s="8"/>
      <c r="GO599" s="8"/>
      <c r="GP599" s="8"/>
      <c r="GQ599" s="8"/>
      <c r="GR599" s="8"/>
      <c r="GS599" s="8"/>
      <c r="GT599" s="8"/>
      <c r="HA599" s="8"/>
      <c r="HB599" s="8"/>
      <c r="HC599" s="8"/>
      <c r="HD599" s="8"/>
      <c r="HE599" s="8"/>
      <c r="HF599" s="8"/>
      <c r="HM599" s="8"/>
      <c r="HN599" s="8"/>
      <c r="HO599" s="8"/>
      <c r="HP599" s="8"/>
      <c r="HQ599" s="8"/>
      <c r="HR599" s="8"/>
      <c r="HY599" s="8"/>
      <c r="HZ599" s="8"/>
      <c r="IA599" s="8"/>
      <c r="IB599" s="8"/>
      <c r="IC599" s="8"/>
      <c r="ID599" s="8"/>
    </row>
    <row r="600" spans="1:238" ht="12.75">
      <c r="A600" s="9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8"/>
      <c r="BF600" s="8"/>
      <c r="BM600" s="8"/>
      <c r="BN600" s="8"/>
      <c r="BO600" s="8"/>
      <c r="BP600" s="8"/>
      <c r="BQ600" s="8"/>
      <c r="BR600" s="8"/>
      <c r="BY600" s="8"/>
      <c r="BZ600" s="8"/>
      <c r="CA600" s="8"/>
      <c r="CB600" s="8"/>
      <c r="CC600" s="8"/>
      <c r="CD600" s="8"/>
      <c r="CK600" s="8"/>
      <c r="CL600" s="8"/>
      <c r="CM600" s="8"/>
      <c r="CN600" s="8"/>
      <c r="CO600" s="8"/>
      <c r="CP600" s="8"/>
      <c r="CW600" s="8"/>
      <c r="CX600" s="8"/>
      <c r="CY600" s="8"/>
      <c r="CZ600" s="8"/>
      <c r="DA600" s="8"/>
      <c r="DB600" s="8"/>
      <c r="DI600" s="8"/>
      <c r="DJ600" s="8"/>
      <c r="DK600" s="8"/>
      <c r="DL600" s="8"/>
      <c r="DM600" s="8"/>
      <c r="DN600" s="8"/>
      <c r="DU600" s="8"/>
      <c r="DV600" s="8"/>
      <c r="DW600" s="8"/>
      <c r="DX600" s="8"/>
      <c r="DY600" s="8"/>
      <c r="DZ600" s="8"/>
      <c r="EG600" s="8"/>
      <c r="EH600" s="8"/>
      <c r="EI600" s="8"/>
      <c r="EJ600" s="8"/>
      <c r="EK600" s="8"/>
      <c r="EL600" s="8"/>
      <c r="ES600" s="8"/>
      <c r="ET600" s="8"/>
      <c r="EU600" s="8"/>
      <c r="EV600" s="8"/>
      <c r="EW600" s="8"/>
      <c r="EX600" s="8"/>
      <c r="FE600" s="8"/>
      <c r="FF600" s="8"/>
      <c r="FG600" s="8"/>
      <c r="FH600" s="8"/>
      <c r="FI600" s="8"/>
      <c r="FJ600" s="8"/>
      <c r="FQ600" s="8"/>
      <c r="FR600" s="8"/>
      <c r="FS600" s="8"/>
      <c r="FT600" s="8"/>
      <c r="FU600" s="8"/>
      <c r="FV600" s="8"/>
      <c r="GC600" s="8"/>
      <c r="GD600" s="8"/>
      <c r="GE600" s="8"/>
      <c r="GF600" s="8"/>
      <c r="GG600" s="8"/>
      <c r="GH600" s="8"/>
      <c r="GO600" s="8"/>
      <c r="GP600" s="8"/>
      <c r="GQ600" s="8"/>
      <c r="GR600" s="8"/>
      <c r="GS600" s="8"/>
      <c r="GT600" s="8"/>
      <c r="HA600" s="8"/>
      <c r="HB600" s="8"/>
      <c r="HC600" s="8"/>
      <c r="HD600" s="8"/>
      <c r="HE600" s="8"/>
      <c r="HF600" s="8"/>
      <c r="HM600" s="8"/>
      <c r="HN600" s="8"/>
      <c r="HO600" s="8"/>
      <c r="HP600" s="8"/>
      <c r="HQ600" s="8"/>
      <c r="HR600" s="8"/>
      <c r="HY600" s="8"/>
      <c r="HZ600" s="8"/>
      <c r="IA600" s="8"/>
      <c r="IB600" s="8"/>
      <c r="IC600" s="8"/>
      <c r="ID600" s="8"/>
    </row>
    <row r="601" spans="1:238" ht="12.75">
      <c r="A601" s="9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8"/>
      <c r="BF601" s="8"/>
      <c r="BM601" s="8"/>
      <c r="BN601" s="8"/>
      <c r="BO601" s="8"/>
      <c r="BP601" s="8"/>
      <c r="BQ601" s="8"/>
      <c r="BR601" s="8"/>
      <c r="BY601" s="8"/>
      <c r="BZ601" s="8"/>
      <c r="CA601" s="8"/>
      <c r="CB601" s="8"/>
      <c r="CC601" s="8"/>
      <c r="CD601" s="8"/>
      <c r="CK601" s="8"/>
      <c r="CL601" s="8"/>
      <c r="CM601" s="8"/>
      <c r="CN601" s="8"/>
      <c r="CO601" s="8"/>
      <c r="CP601" s="8"/>
      <c r="CW601" s="8"/>
      <c r="CX601" s="8"/>
      <c r="CY601" s="8"/>
      <c r="CZ601" s="8"/>
      <c r="DA601" s="8"/>
      <c r="DB601" s="8"/>
      <c r="DI601" s="8"/>
      <c r="DJ601" s="8"/>
      <c r="DK601" s="8"/>
      <c r="DL601" s="8"/>
      <c r="DM601" s="8"/>
      <c r="DN601" s="8"/>
      <c r="DU601" s="8"/>
      <c r="DV601" s="8"/>
      <c r="DW601" s="8"/>
      <c r="DX601" s="8"/>
      <c r="DY601" s="8"/>
      <c r="DZ601" s="8"/>
      <c r="EG601" s="8"/>
      <c r="EH601" s="8"/>
      <c r="EI601" s="8"/>
      <c r="EJ601" s="8"/>
      <c r="EK601" s="8"/>
      <c r="EL601" s="8"/>
      <c r="ES601" s="8"/>
      <c r="ET601" s="8"/>
      <c r="EU601" s="8"/>
      <c r="EV601" s="8"/>
      <c r="EW601" s="8"/>
      <c r="EX601" s="8"/>
      <c r="FE601" s="8"/>
      <c r="FF601" s="8"/>
      <c r="FG601" s="8"/>
      <c r="FH601" s="8"/>
      <c r="FI601" s="8"/>
      <c r="FJ601" s="8"/>
      <c r="FQ601" s="8"/>
      <c r="FR601" s="8"/>
      <c r="FS601" s="8"/>
      <c r="FT601" s="8"/>
      <c r="FU601" s="8"/>
      <c r="FV601" s="8"/>
      <c r="GC601" s="8"/>
      <c r="GD601" s="8"/>
      <c r="GE601" s="8"/>
      <c r="GF601" s="8"/>
      <c r="GG601" s="8"/>
      <c r="GH601" s="8"/>
      <c r="GO601" s="8"/>
      <c r="GP601" s="8"/>
      <c r="GQ601" s="8"/>
      <c r="GR601" s="8"/>
      <c r="GS601" s="8"/>
      <c r="GT601" s="8"/>
      <c r="HA601" s="8"/>
      <c r="HB601" s="8"/>
      <c r="HC601" s="8"/>
      <c r="HD601" s="8"/>
      <c r="HE601" s="8"/>
      <c r="HF601" s="8"/>
      <c r="HM601" s="8"/>
      <c r="HN601" s="8"/>
      <c r="HO601" s="8"/>
      <c r="HP601" s="8"/>
      <c r="HQ601" s="8"/>
      <c r="HR601" s="8"/>
      <c r="HY601" s="8"/>
      <c r="HZ601" s="8"/>
      <c r="IA601" s="8"/>
      <c r="IB601" s="8"/>
      <c r="IC601" s="8"/>
      <c r="ID601" s="8"/>
    </row>
    <row r="602" spans="1:238" ht="12.75">
      <c r="A602" s="9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8"/>
      <c r="BF602" s="8"/>
      <c r="BM602" s="8"/>
      <c r="BN602" s="8"/>
      <c r="BO602" s="8"/>
      <c r="BP602" s="8"/>
      <c r="BQ602" s="8"/>
      <c r="BR602" s="8"/>
      <c r="BY602" s="8"/>
      <c r="BZ602" s="8"/>
      <c r="CA602" s="8"/>
      <c r="CB602" s="8"/>
      <c r="CC602" s="8"/>
      <c r="CD602" s="8"/>
      <c r="CK602" s="8"/>
      <c r="CL602" s="8"/>
      <c r="CM602" s="8"/>
      <c r="CN602" s="8"/>
      <c r="CO602" s="8"/>
      <c r="CP602" s="8"/>
      <c r="CW602" s="8"/>
      <c r="CX602" s="8"/>
      <c r="CY602" s="8"/>
      <c r="CZ602" s="8"/>
      <c r="DA602" s="8"/>
      <c r="DB602" s="8"/>
      <c r="DI602" s="8"/>
      <c r="DJ602" s="8"/>
      <c r="DK602" s="8"/>
      <c r="DL602" s="8"/>
      <c r="DM602" s="8"/>
      <c r="DN602" s="8"/>
      <c r="DU602" s="8"/>
      <c r="DV602" s="8"/>
      <c r="DW602" s="8"/>
      <c r="DX602" s="8"/>
      <c r="DY602" s="8"/>
      <c r="DZ602" s="8"/>
      <c r="EG602" s="8"/>
      <c r="EH602" s="8"/>
      <c r="EI602" s="8"/>
      <c r="EJ602" s="8"/>
      <c r="EK602" s="8"/>
      <c r="EL602" s="8"/>
      <c r="ES602" s="8"/>
      <c r="ET602" s="8"/>
      <c r="EU602" s="8"/>
      <c r="EV602" s="8"/>
      <c r="EW602" s="8"/>
      <c r="EX602" s="8"/>
      <c r="FE602" s="8"/>
      <c r="FF602" s="8"/>
      <c r="FG602" s="8"/>
      <c r="FH602" s="8"/>
      <c r="FI602" s="8"/>
      <c r="FJ602" s="8"/>
      <c r="FQ602" s="8"/>
      <c r="FR602" s="8"/>
      <c r="FS602" s="8"/>
      <c r="FT602" s="8"/>
      <c r="FU602" s="8"/>
      <c r="FV602" s="8"/>
      <c r="GC602" s="8"/>
      <c r="GD602" s="8"/>
      <c r="GE602" s="8"/>
      <c r="GF602" s="8"/>
      <c r="GG602" s="8"/>
      <c r="GH602" s="8"/>
      <c r="GO602" s="8"/>
      <c r="GP602" s="8"/>
      <c r="GQ602" s="8"/>
      <c r="GR602" s="8"/>
      <c r="GS602" s="8"/>
      <c r="GT602" s="8"/>
      <c r="HA602" s="8"/>
      <c r="HB602" s="8"/>
      <c r="HC602" s="8"/>
      <c r="HD602" s="8"/>
      <c r="HE602" s="8"/>
      <c r="HF602" s="8"/>
      <c r="HM602" s="8"/>
      <c r="HN602" s="8"/>
      <c r="HO602" s="8"/>
      <c r="HP602" s="8"/>
      <c r="HQ602" s="8"/>
      <c r="HR602" s="8"/>
      <c r="HY602" s="8"/>
      <c r="HZ602" s="8"/>
      <c r="IA602" s="8"/>
      <c r="IB602" s="8"/>
      <c r="IC602" s="8"/>
      <c r="ID602" s="8"/>
    </row>
    <row r="603" spans="1:238" ht="12.75">
      <c r="A603" s="9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8"/>
      <c r="BF603" s="8"/>
      <c r="BM603" s="8"/>
      <c r="BN603" s="8"/>
      <c r="BO603" s="8"/>
      <c r="BP603" s="8"/>
      <c r="BQ603" s="8"/>
      <c r="BR603" s="8"/>
      <c r="BY603" s="8"/>
      <c r="BZ603" s="8"/>
      <c r="CA603" s="8"/>
      <c r="CB603" s="8"/>
      <c r="CC603" s="8"/>
      <c r="CD603" s="8"/>
      <c r="CK603" s="8"/>
      <c r="CL603" s="8"/>
      <c r="CM603" s="8"/>
      <c r="CN603" s="8"/>
      <c r="CO603" s="8"/>
      <c r="CP603" s="8"/>
      <c r="CW603" s="8"/>
      <c r="CX603" s="8"/>
      <c r="CY603" s="8"/>
      <c r="CZ603" s="8"/>
      <c r="DA603" s="8"/>
      <c r="DB603" s="8"/>
      <c r="DI603" s="8"/>
      <c r="DJ603" s="8"/>
      <c r="DK603" s="8"/>
      <c r="DL603" s="8"/>
      <c r="DM603" s="8"/>
      <c r="DN603" s="8"/>
      <c r="DU603" s="8"/>
      <c r="DV603" s="8"/>
      <c r="DW603" s="8"/>
      <c r="DX603" s="8"/>
      <c r="DY603" s="8"/>
      <c r="DZ603" s="8"/>
      <c r="EG603" s="8"/>
      <c r="EH603" s="8"/>
      <c r="EI603" s="8"/>
      <c r="EJ603" s="8"/>
      <c r="EK603" s="8"/>
      <c r="EL603" s="8"/>
      <c r="ES603" s="8"/>
      <c r="ET603" s="8"/>
      <c r="EU603" s="8"/>
      <c r="EV603" s="8"/>
      <c r="EW603" s="8"/>
      <c r="EX603" s="8"/>
      <c r="FE603" s="8"/>
      <c r="FF603" s="8"/>
      <c r="FG603" s="8"/>
      <c r="FH603" s="8"/>
      <c r="FI603" s="8"/>
      <c r="FJ603" s="8"/>
      <c r="FQ603" s="8"/>
      <c r="FR603" s="8"/>
      <c r="FS603" s="8"/>
      <c r="FT603" s="8"/>
      <c r="FU603" s="8"/>
      <c r="FV603" s="8"/>
      <c r="GC603" s="8"/>
      <c r="GD603" s="8"/>
      <c r="GE603" s="8"/>
      <c r="GF603" s="8"/>
      <c r="GG603" s="8"/>
      <c r="GH603" s="8"/>
      <c r="GO603" s="8"/>
      <c r="GP603" s="8"/>
      <c r="GQ603" s="8"/>
      <c r="GR603" s="8"/>
      <c r="GS603" s="8"/>
      <c r="GT603" s="8"/>
      <c r="HA603" s="8"/>
      <c r="HB603" s="8"/>
      <c r="HC603" s="8"/>
      <c r="HD603" s="8"/>
      <c r="HE603" s="8"/>
      <c r="HF603" s="8"/>
      <c r="HM603" s="8"/>
      <c r="HN603" s="8"/>
      <c r="HO603" s="8"/>
      <c r="HP603" s="8"/>
      <c r="HQ603" s="8"/>
      <c r="HR603" s="8"/>
      <c r="HY603" s="8"/>
      <c r="HZ603" s="8"/>
      <c r="IA603" s="8"/>
      <c r="IB603" s="8"/>
      <c r="IC603" s="8"/>
      <c r="ID603" s="8"/>
    </row>
    <row r="604" spans="1:238" ht="12.75">
      <c r="A604" s="9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8"/>
      <c r="BF604" s="8"/>
      <c r="BM604" s="8"/>
      <c r="BN604" s="8"/>
      <c r="BO604" s="8"/>
      <c r="BP604" s="8"/>
      <c r="BQ604" s="8"/>
      <c r="BR604" s="8"/>
      <c r="BY604" s="8"/>
      <c r="BZ604" s="8"/>
      <c r="CA604" s="8"/>
      <c r="CB604" s="8"/>
      <c r="CC604" s="8"/>
      <c r="CD604" s="8"/>
      <c r="CK604" s="8"/>
      <c r="CL604" s="8"/>
      <c r="CM604" s="8"/>
      <c r="CN604" s="8"/>
      <c r="CO604" s="8"/>
      <c r="CP604" s="8"/>
      <c r="CW604" s="8"/>
      <c r="CX604" s="8"/>
      <c r="CY604" s="8"/>
      <c r="CZ604" s="8"/>
      <c r="DA604" s="8"/>
      <c r="DB604" s="8"/>
      <c r="DI604" s="8"/>
      <c r="DJ604" s="8"/>
      <c r="DK604" s="8"/>
      <c r="DL604" s="8"/>
      <c r="DM604" s="8"/>
      <c r="DN604" s="8"/>
      <c r="DU604" s="8"/>
      <c r="DV604" s="8"/>
      <c r="DW604" s="8"/>
      <c r="DX604" s="8"/>
      <c r="DY604" s="8"/>
      <c r="DZ604" s="8"/>
      <c r="EG604" s="8"/>
      <c r="EH604" s="8"/>
      <c r="EI604" s="8"/>
      <c r="EJ604" s="8"/>
      <c r="EK604" s="8"/>
      <c r="EL604" s="8"/>
      <c r="ES604" s="8"/>
      <c r="ET604" s="8"/>
      <c r="EU604" s="8"/>
      <c r="EV604" s="8"/>
      <c r="EW604" s="8"/>
      <c r="EX604" s="8"/>
      <c r="FE604" s="8"/>
      <c r="FF604" s="8"/>
      <c r="FG604" s="8"/>
      <c r="FH604" s="8"/>
      <c r="FI604" s="8"/>
      <c r="FJ604" s="8"/>
      <c r="FQ604" s="8"/>
      <c r="FR604" s="8"/>
      <c r="FS604" s="8"/>
      <c r="FT604" s="8"/>
      <c r="FU604" s="8"/>
      <c r="FV604" s="8"/>
      <c r="GC604" s="8"/>
      <c r="GD604" s="8"/>
      <c r="GE604" s="8"/>
      <c r="GF604" s="8"/>
      <c r="GG604" s="8"/>
      <c r="GH604" s="8"/>
      <c r="GO604" s="8"/>
      <c r="GP604" s="8"/>
      <c r="GQ604" s="8"/>
      <c r="GR604" s="8"/>
      <c r="GS604" s="8"/>
      <c r="GT604" s="8"/>
      <c r="HA604" s="8"/>
      <c r="HB604" s="8"/>
      <c r="HC604" s="8"/>
      <c r="HD604" s="8"/>
      <c r="HE604" s="8"/>
      <c r="HF604" s="8"/>
      <c r="HM604" s="8"/>
      <c r="HN604" s="8"/>
      <c r="HO604" s="8"/>
      <c r="HP604" s="8"/>
      <c r="HQ604" s="8"/>
      <c r="HR604" s="8"/>
      <c r="HY604" s="8"/>
      <c r="HZ604" s="8"/>
      <c r="IA604" s="8"/>
      <c r="IB604" s="8"/>
      <c r="IC604" s="8"/>
      <c r="ID604" s="8"/>
    </row>
    <row r="605" spans="1:238" ht="12.75">
      <c r="A605" s="9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8"/>
      <c r="BF605" s="8"/>
      <c r="BM605" s="8"/>
      <c r="BN605" s="8"/>
      <c r="BO605" s="8"/>
      <c r="BP605" s="8"/>
      <c r="BQ605" s="8"/>
      <c r="BR605" s="8"/>
      <c r="BY605" s="8"/>
      <c r="BZ605" s="8"/>
      <c r="CA605" s="8"/>
      <c r="CB605" s="8"/>
      <c r="CC605" s="8"/>
      <c r="CD605" s="8"/>
      <c r="CK605" s="8"/>
      <c r="CL605" s="8"/>
      <c r="CM605" s="8"/>
      <c r="CN605" s="8"/>
      <c r="CO605" s="8"/>
      <c r="CP605" s="8"/>
      <c r="CW605" s="8"/>
      <c r="CX605" s="8"/>
      <c r="CY605" s="8"/>
      <c r="CZ605" s="8"/>
      <c r="DA605" s="8"/>
      <c r="DB605" s="8"/>
      <c r="DI605" s="8"/>
      <c r="DJ605" s="8"/>
      <c r="DK605" s="8"/>
      <c r="DL605" s="8"/>
      <c r="DM605" s="8"/>
      <c r="DN605" s="8"/>
      <c r="DU605" s="8"/>
      <c r="DV605" s="8"/>
      <c r="DW605" s="8"/>
      <c r="DX605" s="8"/>
      <c r="DY605" s="8"/>
      <c r="DZ605" s="8"/>
      <c r="EG605" s="8"/>
      <c r="EH605" s="8"/>
      <c r="EI605" s="8"/>
      <c r="EJ605" s="8"/>
      <c r="EK605" s="8"/>
      <c r="EL605" s="8"/>
      <c r="ES605" s="8"/>
      <c r="ET605" s="8"/>
      <c r="EU605" s="8"/>
      <c r="EV605" s="8"/>
      <c r="EW605" s="8"/>
      <c r="EX605" s="8"/>
      <c r="FE605" s="8"/>
      <c r="FF605" s="8"/>
      <c r="FG605" s="8"/>
      <c r="FH605" s="8"/>
      <c r="FI605" s="8"/>
      <c r="FJ605" s="8"/>
      <c r="FQ605" s="8"/>
      <c r="FR605" s="8"/>
      <c r="FS605" s="8"/>
      <c r="FT605" s="8"/>
      <c r="FU605" s="8"/>
      <c r="FV605" s="8"/>
      <c r="GC605" s="8"/>
      <c r="GD605" s="8"/>
      <c r="GE605" s="8"/>
      <c r="GF605" s="8"/>
      <c r="GG605" s="8"/>
      <c r="GH605" s="8"/>
      <c r="GO605" s="8"/>
      <c r="GP605" s="8"/>
      <c r="GQ605" s="8"/>
      <c r="GR605" s="8"/>
      <c r="GS605" s="8"/>
      <c r="GT605" s="8"/>
      <c r="HA605" s="8"/>
      <c r="HB605" s="8"/>
      <c r="HC605" s="8"/>
      <c r="HD605" s="8"/>
      <c r="HE605" s="8"/>
      <c r="HF605" s="8"/>
      <c r="HM605" s="8"/>
      <c r="HN605" s="8"/>
      <c r="HO605" s="8"/>
      <c r="HP605" s="8"/>
      <c r="HQ605" s="8"/>
      <c r="HR605" s="8"/>
      <c r="HY605" s="8"/>
      <c r="HZ605" s="8"/>
      <c r="IA605" s="8"/>
      <c r="IB605" s="8"/>
      <c r="IC605" s="8"/>
      <c r="ID605" s="8"/>
    </row>
    <row r="606" spans="1:238" ht="12.75">
      <c r="A606" s="9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8"/>
      <c r="BF606" s="8"/>
      <c r="BM606" s="8"/>
      <c r="BN606" s="8"/>
      <c r="BO606" s="8"/>
      <c r="BP606" s="8"/>
      <c r="BQ606" s="8"/>
      <c r="BR606" s="8"/>
      <c r="BY606" s="8"/>
      <c r="BZ606" s="8"/>
      <c r="CA606" s="8"/>
      <c r="CB606" s="8"/>
      <c r="CC606" s="8"/>
      <c r="CD606" s="8"/>
      <c r="CK606" s="8"/>
      <c r="CL606" s="8"/>
      <c r="CM606" s="8"/>
      <c r="CN606" s="8"/>
      <c r="CO606" s="8"/>
      <c r="CP606" s="8"/>
      <c r="CW606" s="8"/>
      <c r="CX606" s="8"/>
      <c r="CY606" s="8"/>
      <c r="CZ606" s="8"/>
      <c r="DA606" s="8"/>
      <c r="DB606" s="8"/>
      <c r="DI606" s="8"/>
      <c r="DJ606" s="8"/>
      <c r="DK606" s="8"/>
      <c r="DL606" s="8"/>
      <c r="DM606" s="8"/>
      <c r="DN606" s="8"/>
      <c r="DU606" s="8"/>
      <c r="DV606" s="8"/>
      <c r="DW606" s="8"/>
      <c r="DX606" s="8"/>
      <c r="DY606" s="8"/>
      <c r="DZ606" s="8"/>
      <c r="EG606" s="8"/>
      <c r="EH606" s="8"/>
      <c r="EI606" s="8"/>
      <c r="EJ606" s="8"/>
      <c r="EK606" s="8"/>
      <c r="EL606" s="8"/>
      <c r="ES606" s="8"/>
      <c r="ET606" s="8"/>
      <c r="EU606" s="8"/>
      <c r="EV606" s="8"/>
      <c r="EW606" s="8"/>
      <c r="EX606" s="8"/>
      <c r="FE606" s="8"/>
      <c r="FF606" s="8"/>
      <c r="FG606" s="8"/>
      <c r="FH606" s="8"/>
      <c r="FI606" s="8"/>
      <c r="FJ606" s="8"/>
      <c r="FQ606" s="8"/>
      <c r="FR606" s="8"/>
      <c r="FS606" s="8"/>
      <c r="FT606" s="8"/>
      <c r="FU606" s="8"/>
      <c r="FV606" s="8"/>
      <c r="GC606" s="8"/>
      <c r="GD606" s="8"/>
      <c r="GE606" s="8"/>
      <c r="GF606" s="8"/>
      <c r="GG606" s="8"/>
      <c r="GH606" s="8"/>
      <c r="GO606" s="8"/>
      <c r="GP606" s="8"/>
      <c r="GQ606" s="8"/>
      <c r="GR606" s="8"/>
      <c r="GS606" s="8"/>
      <c r="GT606" s="8"/>
      <c r="HA606" s="8"/>
      <c r="HB606" s="8"/>
      <c r="HC606" s="8"/>
      <c r="HD606" s="8"/>
      <c r="HE606" s="8"/>
      <c r="HF606" s="8"/>
      <c r="HM606" s="8"/>
      <c r="HN606" s="8"/>
      <c r="HO606" s="8"/>
      <c r="HP606" s="8"/>
      <c r="HQ606" s="8"/>
      <c r="HR606" s="8"/>
      <c r="HY606" s="8"/>
      <c r="HZ606" s="8"/>
      <c r="IA606" s="8"/>
      <c r="IB606" s="8"/>
      <c r="IC606" s="8"/>
      <c r="ID606" s="8"/>
    </row>
    <row r="607" spans="1:238" ht="12.75">
      <c r="A607" s="9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8"/>
      <c r="BF607" s="8"/>
      <c r="BM607" s="8"/>
      <c r="BN607" s="8"/>
      <c r="BO607" s="8"/>
      <c r="BP607" s="8"/>
      <c r="BQ607" s="8"/>
      <c r="BR607" s="8"/>
      <c r="BY607" s="8"/>
      <c r="BZ607" s="8"/>
      <c r="CA607" s="8"/>
      <c r="CB607" s="8"/>
      <c r="CC607" s="8"/>
      <c r="CD607" s="8"/>
      <c r="CK607" s="8"/>
      <c r="CL607" s="8"/>
      <c r="CM607" s="8"/>
      <c r="CN607" s="8"/>
      <c r="CO607" s="8"/>
      <c r="CP607" s="8"/>
      <c r="CW607" s="8"/>
      <c r="CX607" s="8"/>
      <c r="CY607" s="8"/>
      <c r="CZ607" s="8"/>
      <c r="DA607" s="8"/>
      <c r="DB607" s="8"/>
      <c r="DI607" s="8"/>
      <c r="DJ607" s="8"/>
      <c r="DK607" s="8"/>
      <c r="DL607" s="8"/>
      <c r="DM607" s="8"/>
      <c r="DN607" s="8"/>
      <c r="DU607" s="8"/>
      <c r="DV607" s="8"/>
      <c r="DW607" s="8"/>
      <c r="DX607" s="8"/>
      <c r="DY607" s="8"/>
      <c r="DZ607" s="8"/>
      <c r="EG607" s="8"/>
      <c r="EH607" s="8"/>
      <c r="EI607" s="8"/>
      <c r="EJ607" s="8"/>
      <c r="EK607" s="8"/>
      <c r="EL607" s="8"/>
      <c r="ES607" s="8"/>
      <c r="ET607" s="8"/>
      <c r="EU607" s="8"/>
      <c r="EV607" s="8"/>
      <c r="EW607" s="8"/>
      <c r="EX607" s="8"/>
      <c r="FE607" s="8"/>
      <c r="FF607" s="8"/>
      <c r="FG607" s="8"/>
      <c r="FH607" s="8"/>
      <c r="FI607" s="8"/>
      <c r="FJ607" s="8"/>
      <c r="FQ607" s="8"/>
      <c r="FR607" s="8"/>
      <c r="FS607" s="8"/>
      <c r="FT607" s="8"/>
      <c r="FU607" s="8"/>
      <c r="FV607" s="8"/>
      <c r="GC607" s="8"/>
      <c r="GD607" s="8"/>
      <c r="GE607" s="8"/>
      <c r="GF607" s="8"/>
      <c r="GG607" s="8"/>
      <c r="GH607" s="8"/>
      <c r="GO607" s="8"/>
      <c r="GP607" s="8"/>
      <c r="GQ607" s="8"/>
      <c r="GR607" s="8"/>
      <c r="GS607" s="8"/>
      <c r="GT607" s="8"/>
      <c r="HA607" s="8"/>
      <c r="HB607" s="8"/>
      <c r="HC607" s="8"/>
      <c r="HD607" s="8"/>
      <c r="HE607" s="8"/>
      <c r="HF607" s="8"/>
      <c r="HM607" s="8"/>
      <c r="HN607" s="8"/>
      <c r="HO607" s="8"/>
      <c r="HP607" s="8"/>
      <c r="HQ607" s="8"/>
      <c r="HR607" s="8"/>
      <c r="HY607" s="8"/>
      <c r="HZ607" s="8"/>
      <c r="IA607" s="8"/>
      <c r="IB607" s="8"/>
      <c r="IC607" s="8"/>
      <c r="ID607" s="8"/>
    </row>
    <row r="608" spans="1:238" ht="12.75">
      <c r="A608" s="9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8"/>
      <c r="BF608" s="8"/>
      <c r="BM608" s="8"/>
      <c r="BN608" s="8"/>
      <c r="BO608" s="8"/>
      <c r="BP608" s="8"/>
      <c r="BQ608" s="8"/>
      <c r="BR608" s="8"/>
      <c r="BY608" s="8"/>
      <c r="BZ608" s="8"/>
      <c r="CA608" s="8"/>
      <c r="CB608" s="8"/>
      <c r="CC608" s="8"/>
      <c r="CD608" s="8"/>
      <c r="CK608" s="8"/>
      <c r="CL608" s="8"/>
      <c r="CM608" s="8"/>
      <c r="CN608" s="8"/>
      <c r="CO608" s="8"/>
      <c r="CP608" s="8"/>
      <c r="CW608" s="8"/>
      <c r="CX608" s="8"/>
      <c r="CY608" s="8"/>
      <c r="CZ608" s="8"/>
      <c r="DA608" s="8"/>
      <c r="DB608" s="8"/>
      <c r="DI608" s="8"/>
      <c r="DJ608" s="8"/>
      <c r="DK608" s="8"/>
      <c r="DL608" s="8"/>
      <c r="DM608" s="8"/>
      <c r="DN608" s="8"/>
      <c r="DU608" s="8"/>
      <c r="DV608" s="8"/>
      <c r="DW608" s="8"/>
      <c r="DX608" s="8"/>
      <c r="DY608" s="8"/>
      <c r="DZ608" s="8"/>
      <c r="EG608" s="8"/>
      <c r="EH608" s="8"/>
      <c r="EI608" s="8"/>
      <c r="EJ608" s="8"/>
      <c r="EK608" s="8"/>
      <c r="EL608" s="8"/>
      <c r="ES608" s="8"/>
      <c r="ET608" s="8"/>
      <c r="EU608" s="8"/>
      <c r="EV608" s="8"/>
      <c r="EW608" s="8"/>
      <c r="EX608" s="8"/>
      <c r="FE608" s="8"/>
      <c r="FF608" s="8"/>
      <c r="FG608" s="8"/>
      <c r="FH608" s="8"/>
      <c r="FI608" s="8"/>
      <c r="FJ608" s="8"/>
      <c r="FQ608" s="8"/>
      <c r="FR608" s="8"/>
      <c r="FS608" s="8"/>
      <c r="FT608" s="8"/>
      <c r="FU608" s="8"/>
      <c r="FV608" s="8"/>
      <c r="GC608" s="8"/>
      <c r="GD608" s="8"/>
      <c r="GE608" s="8"/>
      <c r="GF608" s="8"/>
      <c r="GG608" s="8"/>
      <c r="GH608" s="8"/>
      <c r="GO608" s="8"/>
      <c r="GP608" s="8"/>
      <c r="GQ608" s="8"/>
      <c r="GR608" s="8"/>
      <c r="GS608" s="8"/>
      <c r="GT608" s="8"/>
      <c r="HA608" s="8"/>
      <c r="HB608" s="8"/>
      <c r="HC608" s="8"/>
      <c r="HD608" s="8"/>
      <c r="HE608" s="8"/>
      <c r="HF608" s="8"/>
      <c r="HM608" s="8"/>
      <c r="HN608" s="8"/>
      <c r="HO608" s="8"/>
      <c r="HP608" s="8"/>
      <c r="HQ608" s="8"/>
      <c r="HR608" s="8"/>
      <c r="HY608" s="8"/>
      <c r="HZ608" s="8"/>
      <c r="IA608" s="8"/>
      <c r="IB608" s="8"/>
      <c r="IC608" s="8"/>
      <c r="ID608" s="8"/>
    </row>
    <row r="609" spans="1:238" ht="12.75">
      <c r="A609" s="9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8"/>
      <c r="BF609" s="8"/>
      <c r="BM609" s="8"/>
      <c r="BN609" s="8"/>
      <c r="BO609" s="8"/>
      <c r="BP609" s="8"/>
      <c r="BQ609" s="8"/>
      <c r="BR609" s="8"/>
      <c r="BY609" s="8"/>
      <c r="BZ609" s="8"/>
      <c r="CA609" s="8"/>
      <c r="CB609" s="8"/>
      <c r="CC609" s="8"/>
      <c r="CD609" s="8"/>
      <c r="CK609" s="8"/>
      <c r="CL609" s="8"/>
      <c r="CM609" s="8"/>
      <c r="CN609" s="8"/>
      <c r="CO609" s="8"/>
      <c r="CP609" s="8"/>
      <c r="CW609" s="8"/>
      <c r="CX609" s="8"/>
      <c r="CY609" s="8"/>
      <c r="CZ609" s="8"/>
      <c r="DA609" s="8"/>
      <c r="DB609" s="8"/>
      <c r="DI609" s="8"/>
      <c r="DJ609" s="8"/>
      <c r="DK609" s="8"/>
      <c r="DL609" s="8"/>
      <c r="DM609" s="8"/>
      <c r="DN609" s="8"/>
      <c r="DU609" s="8"/>
      <c r="DV609" s="8"/>
      <c r="DW609" s="8"/>
      <c r="DX609" s="8"/>
      <c r="DY609" s="8"/>
      <c r="DZ609" s="8"/>
      <c r="EG609" s="8"/>
      <c r="EH609" s="8"/>
      <c r="EI609" s="8"/>
      <c r="EJ609" s="8"/>
      <c r="EK609" s="8"/>
      <c r="EL609" s="8"/>
      <c r="ES609" s="8"/>
      <c r="ET609" s="8"/>
      <c r="EU609" s="8"/>
      <c r="EV609" s="8"/>
      <c r="EW609" s="8"/>
      <c r="EX609" s="8"/>
      <c r="FE609" s="8"/>
      <c r="FF609" s="8"/>
      <c r="FG609" s="8"/>
      <c r="FH609" s="8"/>
      <c r="FI609" s="8"/>
      <c r="FJ609" s="8"/>
      <c r="FQ609" s="8"/>
      <c r="FR609" s="8"/>
      <c r="FS609" s="8"/>
      <c r="FT609" s="8"/>
      <c r="FU609" s="8"/>
      <c r="FV609" s="8"/>
      <c r="GC609" s="8"/>
      <c r="GD609" s="8"/>
      <c r="GE609" s="8"/>
      <c r="GF609" s="8"/>
      <c r="GG609" s="8"/>
      <c r="GH609" s="8"/>
      <c r="GO609" s="8"/>
      <c r="GP609" s="8"/>
      <c r="GQ609" s="8"/>
      <c r="GR609" s="8"/>
      <c r="GS609" s="8"/>
      <c r="GT609" s="8"/>
      <c r="HA609" s="8"/>
      <c r="HB609" s="8"/>
      <c r="HC609" s="8"/>
      <c r="HD609" s="8"/>
      <c r="HE609" s="8"/>
      <c r="HF609" s="8"/>
      <c r="HM609" s="8"/>
      <c r="HN609" s="8"/>
      <c r="HO609" s="8"/>
      <c r="HP609" s="8"/>
      <c r="HQ609" s="8"/>
      <c r="HR609" s="8"/>
      <c r="HY609" s="8"/>
      <c r="HZ609" s="8"/>
      <c r="IA609" s="8"/>
      <c r="IB609" s="8"/>
      <c r="IC609" s="8"/>
      <c r="ID609" s="8"/>
    </row>
    <row r="610" spans="1:238" ht="12.75">
      <c r="A610" s="9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8"/>
      <c r="BF610" s="8"/>
      <c r="BM610" s="8"/>
      <c r="BN610" s="8"/>
      <c r="BO610" s="8"/>
      <c r="BP610" s="8"/>
      <c r="BQ610" s="8"/>
      <c r="BR610" s="8"/>
      <c r="BY610" s="8"/>
      <c r="BZ610" s="8"/>
      <c r="CA610" s="8"/>
      <c r="CB610" s="8"/>
      <c r="CC610" s="8"/>
      <c r="CD610" s="8"/>
      <c r="CK610" s="8"/>
      <c r="CL610" s="8"/>
      <c r="CM610" s="8"/>
      <c r="CN610" s="8"/>
      <c r="CO610" s="8"/>
      <c r="CP610" s="8"/>
      <c r="CW610" s="8"/>
      <c r="CX610" s="8"/>
      <c r="CY610" s="8"/>
      <c r="CZ610" s="8"/>
      <c r="DA610" s="8"/>
      <c r="DB610" s="8"/>
      <c r="DI610" s="8"/>
      <c r="DJ610" s="8"/>
      <c r="DK610" s="8"/>
      <c r="DL610" s="8"/>
      <c r="DM610" s="8"/>
      <c r="DN610" s="8"/>
      <c r="DU610" s="8"/>
      <c r="DV610" s="8"/>
      <c r="DW610" s="8"/>
      <c r="DX610" s="8"/>
      <c r="DY610" s="8"/>
      <c r="DZ610" s="8"/>
      <c r="EG610" s="8"/>
      <c r="EH610" s="8"/>
      <c r="EI610" s="8"/>
      <c r="EJ610" s="8"/>
      <c r="EK610" s="8"/>
      <c r="EL610" s="8"/>
      <c r="ES610" s="8"/>
      <c r="ET610" s="8"/>
      <c r="EU610" s="8"/>
      <c r="EV610" s="8"/>
      <c r="EW610" s="8"/>
      <c r="EX610" s="8"/>
      <c r="FE610" s="8"/>
      <c r="FF610" s="8"/>
      <c r="FG610" s="8"/>
      <c r="FH610" s="8"/>
      <c r="FI610" s="8"/>
      <c r="FJ610" s="8"/>
      <c r="FQ610" s="8"/>
      <c r="FR610" s="8"/>
      <c r="FS610" s="8"/>
      <c r="FT610" s="8"/>
      <c r="FU610" s="8"/>
      <c r="FV610" s="8"/>
      <c r="GC610" s="8"/>
      <c r="GD610" s="8"/>
      <c r="GE610" s="8"/>
      <c r="GF610" s="8"/>
      <c r="GG610" s="8"/>
      <c r="GH610" s="8"/>
      <c r="GO610" s="8"/>
      <c r="GP610" s="8"/>
      <c r="GQ610" s="8"/>
      <c r="GR610" s="8"/>
      <c r="GS610" s="8"/>
      <c r="GT610" s="8"/>
      <c r="HA610" s="8"/>
      <c r="HB610" s="8"/>
      <c r="HC610" s="8"/>
      <c r="HD610" s="8"/>
      <c r="HE610" s="8"/>
      <c r="HF610" s="8"/>
      <c r="HM610" s="8"/>
      <c r="HN610" s="8"/>
      <c r="HO610" s="8"/>
      <c r="HP610" s="8"/>
      <c r="HQ610" s="8"/>
      <c r="HR610" s="8"/>
      <c r="HY610" s="8"/>
      <c r="HZ610" s="8"/>
      <c r="IA610" s="8"/>
      <c r="IB610" s="8"/>
      <c r="IC610" s="8"/>
      <c r="ID610" s="8"/>
    </row>
    <row r="611" spans="1:238" ht="12.75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8"/>
      <c r="BF611" s="8"/>
      <c r="BM611" s="8"/>
      <c r="BN611" s="8"/>
      <c r="BO611" s="8"/>
      <c r="BP611" s="8"/>
      <c r="BQ611" s="8"/>
      <c r="BR611" s="8"/>
      <c r="BY611" s="8"/>
      <c r="BZ611" s="8"/>
      <c r="CA611" s="8"/>
      <c r="CB611" s="8"/>
      <c r="CC611" s="8"/>
      <c r="CD611" s="8"/>
      <c r="CK611" s="8"/>
      <c r="CL611" s="8"/>
      <c r="CM611" s="8"/>
      <c r="CN611" s="8"/>
      <c r="CO611" s="8"/>
      <c r="CP611" s="8"/>
      <c r="CW611" s="8"/>
      <c r="CX611" s="8"/>
      <c r="CY611" s="8"/>
      <c r="CZ611" s="8"/>
      <c r="DA611" s="8"/>
      <c r="DB611" s="8"/>
      <c r="DI611" s="8"/>
      <c r="DJ611" s="8"/>
      <c r="DK611" s="8"/>
      <c r="DL611" s="8"/>
      <c r="DM611" s="8"/>
      <c r="DN611" s="8"/>
      <c r="DU611" s="8"/>
      <c r="DV611" s="8"/>
      <c r="DW611" s="8"/>
      <c r="DX611" s="8"/>
      <c r="DY611" s="8"/>
      <c r="DZ611" s="8"/>
      <c r="EG611" s="8"/>
      <c r="EH611" s="8"/>
      <c r="EI611" s="8"/>
      <c r="EJ611" s="8"/>
      <c r="EK611" s="8"/>
      <c r="EL611" s="8"/>
      <c r="ES611" s="8"/>
      <c r="ET611" s="8"/>
      <c r="EU611" s="8"/>
      <c r="EV611" s="8"/>
      <c r="EW611" s="8"/>
      <c r="EX611" s="8"/>
      <c r="FE611" s="8"/>
      <c r="FF611" s="8"/>
      <c r="FG611" s="8"/>
      <c r="FH611" s="8"/>
      <c r="FI611" s="8"/>
      <c r="FJ611" s="8"/>
      <c r="FQ611" s="8"/>
      <c r="FR611" s="8"/>
      <c r="FS611" s="8"/>
      <c r="FT611" s="8"/>
      <c r="FU611" s="8"/>
      <c r="FV611" s="8"/>
      <c r="GC611" s="8"/>
      <c r="GD611" s="8"/>
      <c r="GE611" s="8"/>
      <c r="GF611" s="8"/>
      <c r="GG611" s="8"/>
      <c r="GH611" s="8"/>
      <c r="GO611" s="8"/>
      <c r="GP611" s="8"/>
      <c r="GQ611" s="8"/>
      <c r="GR611" s="8"/>
      <c r="GS611" s="8"/>
      <c r="GT611" s="8"/>
      <c r="HA611" s="8"/>
      <c r="HB611" s="8"/>
      <c r="HC611" s="8"/>
      <c r="HD611" s="8"/>
      <c r="HE611" s="8"/>
      <c r="HF611" s="8"/>
      <c r="HM611" s="8"/>
      <c r="HN611" s="8"/>
      <c r="HO611" s="8"/>
      <c r="HP611" s="8"/>
      <c r="HQ611" s="8"/>
      <c r="HR611" s="8"/>
      <c r="HY611" s="8"/>
      <c r="HZ611" s="8"/>
      <c r="IA611" s="8"/>
      <c r="IB611" s="8"/>
      <c r="IC611" s="8"/>
      <c r="ID611" s="8"/>
    </row>
    <row r="612" spans="1:238" ht="12.75">
      <c r="A612" s="9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8"/>
      <c r="BF612" s="8"/>
      <c r="BM612" s="8"/>
      <c r="BN612" s="8"/>
      <c r="BO612" s="8"/>
      <c r="BP612" s="8"/>
      <c r="BQ612" s="8"/>
      <c r="BR612" s="8"/>
      <c r="BY612" s="8"/>
      <c r="BZ612" s="8"/>
      <c r="CA612" s="8"/>
      <c r="CB612" s="8"/>
      <c r="CC612" s="8"/>
      <c r="CD612" s="8"/>
      <c r="CK612" s="8"/>
      <c r="CL612" s="8"/>
      <c r="CM612" s="8"/>
      <c r="CN612" s="8"/>
      <c r="CO612" s="8"/>
      <c r="CP612" s="8"/>
      <c r="CW612" s="8"/>
      <c r="CX612" s="8"/>
      <c r="CY612" s="8"/>
      <c r="CZ612" s="8"/>
      <c r="DA612" s="8"/>
      <c r="DB612" s="8"/>
      <c r="DI612" s="8"/>
      <c r="DJ612" s="8"/>
      <c r="DK612" s="8"/>
      <c r="DL612" s="8"/>
      <c r="DM612" s="8"/>
      <c r="DN612" s="8"/>
      <c r="DU612" s="8"/>
      <c r="DV612" s="8"/>
      <c r="DW612" s="8"/>
      <c r="DX612" s="8"/>
      <c r="DY612" s="8"/>
      <c r="DZ612" s="8"/>
      <c r="EG612" s="8"/>
      <c r="EH612" s="8"/>
      <c r="EI612" s="8"/>
      <c r="EJ612" s="8"/>
      <c r="EK612" s="8"/>
      <c r="EL612" s="8"/>
      <c r="ES612" s="8"/>
      <c r="ET612" s="8"/>
      <c r="EU612" s="8"/>
      <c r="EV612" s="8"/>
      <c r="EW612" s="8"/>
      <c r="EX612" s="8"/>
      <c r="FE612" s="8"/>
      <c r="FF612" s="8"/>
      <c r="FG612" s="8"/>
      <c r="FH612" s="8"/>
      <c r="FI612" s="8"/>
      <c r="FJ612" s="8"/>
      <c r="FQ612" s="8"/>
      <c r="FR612" s="8"/>
      <c r="FS612" s="8"/>
      <c r="FT612" s="8"/>
      <c r="FU612" s="8"/>
      <c r="FV612" s="8"/>
      <c r="GC612" s="8"/>
      <c r="GD612" s="8"/>
      <c r="GE612" s="8"/>
      <c r="GF612" s="8"/>
      <c r="GG612" s="8"/>
      <c r="GH612" s="8"/>
      <c r="GO612" s="8"/>
      <c r="GP612" s="8"/>
      <c r="GQ612" s="8"/>
      <c r="GR612" s="8"/>
      <c r="GS612" s="8"/>
      <c r="GT612" s="8"/>
      <c r="HA612" s="8"/>
      <c r="HB612" s="8"/>
      <c r="HC612" s="8"/>
      <c r="HD612" s="8"/>
      <c r="HE612" s="8"/>
      <c r="HF612" s="8"/>
      <c r="HM612" s="8"/>
      <c r="HN612" s="8"/>
      <c r="HO612" s="8"/>
      <c r="HP612" s="8"/>
      <c r="HQ612" s="8"/>
      <c r="HR612" s="8"/>
      <c r="HY612" s="8"/>
      <c r="HZ612" s="8"/>
      <c r="IA612" s="8"/>
      <c r="IB612" s="8"/>
      <c r="IC612" s="8"/>
      <c r="ID612" s="8"/>
    </row>
    <row r="613" spans="1:238" ht="12.75">
      <c r="A613" s="9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8"/>
      <c r="BF613" s="8"/>
      <c r="BM613" s="8"/>
      <c r="BN613" s="8"/>
      <c r="BO613" s="8"/>
      <c r="BP613" s="8"/>
      <c r="BQ613" s="8"/>
      <c r="BR613" s="8"/>
      <c r="BY613" s="8"/>
      <c r="BZ613" s="8"/>
      <c r="CA613" s="8"/>
      <c r="CB613" s="8"/>
      <c r="CC613" s="8"/>
      <c r="CD613" s="8"/>
      <c r="CK613" s="8"/>
      <c r="CL613" s="8"/>
      <c r="CM613" s="8"/>
      <c r="CN613" s="8"/>
      <c r="CO613" s="8"/>
      <c r="CP613" s="8"/>
      <c r="CW613" s="8"/>
      <c r="CX613" s="8"/>
      <c r="CY613" s="8"/>
      <c r="CZ613" s="8"/>
      <c r="DA613" s="8"/>
      <c r="DB613" s="8"/>
      <c r="DI613" s="8"/>
      <c r="DJ613" s="8"/>
      <c r="DK613" s="8"/>
      <c r="DL613" s="8"/>
      <c r="DM613" s="8"/>
      <c r="DN613" s="8"/>
      <c r="DU613" s="8"/>
      <c r="DV613" s="8"/>
      <c r="DW613" s="8"/>
      <c r="DX613" s="8"/>
      <c r="DY613" s="8"/>
      <c r="DZ613" s="8"/>
      <c r="EG613" s="8"/>
      <c r="EH613" s="8"/>
      <c r="EI613" s="8"/>
      <c r="EJ613" s="8"/>
      <c r="EK613" s="8"/>
      <c r="EL613" s="8"/>
      <c r="ES613" s="8"/>
      <c r="ET613" s="8"/>
      <c r="EU613" s="8"/>
      <c r="EV613" s="8"/>
      <c r="EW613" s="8"/>
      <c r="EX613" s="8"/>
      <c r="FE613" s="8"/>
      <c r="FF613" s="8"/>
      <c r="FG613" s="8"/>
      <c r="FH613" s="8"/>
      <c r="FI613" s="8"/>
      <c r="FJ613" s="8"/>
      <c r="FQ613" s="8"/>
      <c r="FR613" s="8"/>
      <c r="FS613" s="8"/>
      <c r="FT613" s="8"/>
      <c r="FU613" s="8"/>
      <c r="FV613" s="8"/>
      <c r="GC613" s="8"/>
      <c r="GD613" s="8"/>
      <c r="GE613" s="8"/>
      <c r="GF613" s="8"/>
      <c r="GG613" s="8"/>
      <c r="GH613" s="8"/>
      <c r="GO613" s="8"/>
      <c r="GP613" s="8"/>
      <c r="GQ613" s="8"/>
      <c r="GR613" s="8"/>
      <c r="GS613" s="8"/>
      <c r="GT613" s="8"/>
      <c r="HA613" s="8"/>
      <c r="HB613" s="8"/>
      <c r="HC613" s="8"/>
      <c r="HD613" s="8"/>
      <c r="HE613" s="8"/>
      <c r="HF613" s="8"/>
      <c r="HM613" s="8"/>
      <c r="HN613" s="8"/>
      <c r="HO613" s="8"/>
      <c r="HP613" s="8"/>
      <c r="HQ613" s="8"/>
      <c r="HR613" s="8"/>
      <c r="HY613" s="8"/>
      <c r="HZ613" s="8"/>
      <c r="IA613" s="8"/>
      <c r="IB613" s="8"/>
      <c r="IC613" s="8"/>
      <c r="ID613" s="8"/>
    </row>
    <row r="614" spans="1:238" ht="12.75">
      <c r="A614" s="9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8"/>
      <c r="BF614" s="8"/>
      <c r="BM614" s="8"/>
      <c r="BN614" s="8"/>
      <c r="BO614" s="8"/>
      <c r="BP614" s="8"/>
      <c r="BQ614" s="8"/>
      <c r="BR614" s="8"/>
      <c r="BY614" s="8"/>
      <c r="BZ614" s="8"/>
      <c r="CA614" s="8"/>
      <c r="CB614" s="8"/>
      <c r="CC614" s="8"/>
      <c r="CD614" s="8"/>
      <c r="CK614" s="8"/>
      <c r="CL614" s="8"/>
      <c r="CM614" s="8"/>
      <c r="CN614" s="8"/>
      <c r="CO614" s="8"/>
      <c r="CP614" s="8"/>
      <c r="CW614" s="8"/>
      <c r="CX614" s="8"/>
      <c r="CY614" s="8"/>
      <c r="CZ614" s="8"/>
      <c r="DA614" s="8"/>
      <c r="DB614" s="8"/>
      <c r="DI614" s="8"/>
      <c r="DJ614" s="8"/>
      <c r="DK614" s="8"/>
      <c r="DL614" s="8"/>
      <c r="DM614" s="8"/>
      <c r="DN614" s="8"/>
      <c r="DU614" s="8"/>
      <c r="DV614" s="8"/>
      <c r="DW614" s="8"/>
      <c r="DX614" s="8"/>
      <c r="DY614" s="8"/>
      <c r="DZ614" s="8"/>
      <c r="EG614" s="8"/>
      <c r="EH614" s="8"/>
      <c r="EI614" s="8"/>
      <c r="EJ614" s="8"/>
      <c r="EK614" s="8"/>
      <c r="EL614" s="8"/>
      <c r="ES614" s="8"/>
      <c r="ET614" s="8"/>
      <c r="EU614" s="8"/>
      <c r="EV614" s="8"/>
      <c r="EW614" s="8"/>
      <c r="EX614" s="8"/>
      <c r="FE614" s="8"/>
      <c r="FF614" s="8"/>
      <c r="FG614" s="8"/>
      <c r="FH614" s="8"/>
      <c r="FI614" s="8"/>
      <c r="FJ614" s="8"/>
      <c r="FQ614" s="8"/>
      <c r="FR614" s="8"/>
      <c r="FS614" s="8"/>
      <c r="FT614" s="8"/>
      <c r="FU614" s="8"/>
      <c r="FV614" s="8"/>
      <c r="GC614" s="8"/>
      <c r="GD614" s="8"/>
      <c r="GE614" s="8"/>
      <c r="GF614" s="8"/>
      <c r="GG614" s="8"/>
      <c r="GH614" s="8"/>
      <c r="GO614" s="8"/>
      <c r="GP614" s="8"/>
      <c r="GQ614" s="8"/>
      <c r="GR614" s="8"/>
      <c r="GS614" s="8"/>
      <c r="GT614" s="8"/>
      <c r="HA614" s="8"/>
      <c r="HB614" s="8"/>
      <c r="HC614" s="8"/>
      <c r="HD614" s="8"/>
      <c r="HE614" s="8"/>
      <c r="HF614" s="8"/>
      <c r="HM614" s="8"/>
      <c r="HN614" s="8"/>
      <c r="HO614" s="8"/>
      <c r="HP614" s="8"/>
      <c r="HQ614" s="8"/>
      <c r="HR614" s="8"/>
      <c r="HY614" s="8"/>
      <c r="HZ614" s="8"/>
      <c r="IA614" s="8"/>
      <c r="IB614" s="8"/>
      <c r="IC614" s="8"/>
      <c r="ID614" s="8"/>
    </row>
    <row r="615" spans="1:238" ht="12.75">
      <c r="A615" s="9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8"/>
      <c r="BF615" s="8"/>
      <c r="BM615" s="8"/>
      <c r="BN615" s="8"/>
      <c r="BO615" s="8"/>
      <c r="BP615" s="8"/>
      <c r="BQ615" s="8"/>
      <c r="BR615" s="8"/>
      <c r="BY615" s="8"/>
      <c r="BZ615" s="8"/>
      <c r="CA615" s="8"/>
      <c r="CB615" s="8"/>
      <c r="CC615" s="8"/>
      <c r="CD615" s="8"/>
      <c r="CK615" s="8"/>
      <c r="CL615" s="8"/>
      <c r="CM615" s="8"/>
      <c r="CN615" s="8"/>
      <c r="CO615" s="8"/>
      <c r="CP615" s="8"/>
      <c r="CW615" s="8"/>
      <c r="CX615" s="8"/>
      <c r="CY615" s="8"/>
      <c r="CZ615" s="8"/>
      <c r="DA615" s="8"/>
      <c r="DB615" s="8"/>
      <c r="DI615" s="8"/>
      <c r="DJ615" s="8"/>
      <c r="DK615" s="8"/>
      <c r="DL615" s="8"/>
      <c r="DM615" s="8"/>
      <c r="DN615" s="8"/>
      <c r="DU615" s="8"/>
      <c r="DV615" s="8"/>
      <c r="DW615" s="8"/>
      <c r="DX615" s="8"/>
      <c r="DY615" s="8"/>
      <c r="DZ615" s="8"/>
      <c r="EG615" s="8"/>
      <c r="EH615" s="8"/>
      <c r="EI615" s="8"/>
      <c r="EJ615" s="8"/>
      <c r="EK615" s="8"/>
      <c r="EL615" s="8"/>
      <c r="ES615" s="8"/>
      <c r="ET615" s="8"/>
      <c r="EU615" s="8"/>
      <c r="EV615" s="8"/>
      <c r="EW615" s="8"/>
      <c r="EX615" s="8"/>
      <c r="FE615" s="8"/>
      <c r="FF615" s="8"/>
      <c r="FG615" s="8"/>
      <c r="FH615" s="8"/>
      <c r="FI615" s="8"/>
      <c r="FJ615" s="8"/>
      <c r="FQ615" s="8"/>
      <c r="FR615" s="8"/>
      <c r="FS615" s="8"/>
      <c r="FT615" s="8"/>
      <c r="FU615" s="8"/>
      <c r="FV615" s="8"/>
      <c r="GC615" s="8"/>
      <c r="GD615" s="8"/>
      <c r="GE615" s="8"/>
      <c r="GF615" s="8"/>
      <c r="GG615" s="8"/>
      <c r="GH615" s="8"/>
      <c r="GO615" s="8"/>
      <c r="GP615" s="8"/>
      <c r="GQ615" s="8"/>
      <c r="GR615" s="8"/>
      <c r="GS615" s="8"/>
      <c r="GT615" s="8"/>
      <c r="HA615" s="8"/>
      <c r="HB615" s="8"/>
      <c r="HC615" s="8"/>
      <c r="HD615" s="8"/>
      <c r="HE615" s="8"/>
      <c r="HF615" s="8"/>
      <c r="HM615" s="8"/>
      <c r="HN615" s="8"/>
      <c r="HO615" s="8"/>
      <c r="HP615" s="8"/>
      <c r="HQ615" s="8"/>
      <c r="HR615" s="8"/>
      <c r="HY615" s="8"/>
      <c r="HZ615" s="8"/>
      <c r="IA615" s="8"/>
      <c r="IB615" s="8"/>
      <c r="IC615" s="8"/>
      <c r="ID615" s="8"/>
    </row>
    <row r="616" spans="1:238" ht="12.75">
      <c r="A616" s="9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8"/>
      <c r="BF616" s="8"/>
      <c r="BM616" s="8"/>
      <c r="BN616" s="8"/>
      <c r="BO616" s="8"/>
      <c r="BP616" s="8"/>
      <c r="BQ616" s="8"/>
      <c r="BR616" s="8"/>
      <c r="BY616" s="8"/>
      <c r="BZ616" s="8"/>
      <c r="CA616" s="8"/>
      <c r="CB616" s="8"/>
      <c r="CC616" s="8"/>
      <c r="CD616" s="8"/>
      <c r="CK616" s="8"/>
      <c r="CL616" s="8"/>
      <c r="CM616" s="8"/>
      <c r="CN616" s="8"/>
      <c r="CO616" s="8"/>
      <c r="CP616" s="8"/>
      <c r="CW616" s="8"/>
      <c r="CX616" s="8"/>
      <c r="CY616" s="8"/>
      <c r="CZ616" s="8"/>
      <c r="DA616" s="8"/>
      <c r="DB616" s="8"/>
      <c r="DI616" s="8"/>
      <c r="DJ616" s="8"/>
      <c r="DK616" s="8"/>
      <c r="DL616" s="8"/>
      <c r="DM616" s="8"/>
      <c r="DN616" s="8"/>
      <c r="DU616" s="8"/>
      <c r="DV616" s="8"/>
      <c r="DW616" s="8"/>
      <c r="DX616" s="8"/>
      <c r="DY616" s="8"/>
      <c r="DZ616" s="8"/>
      <c r="EG616" s="8"/>
      <c r="EH616" s="8"/>
      <c r="EI616" s="8"/>
      <c r="EJ616" s="8"/>
      <c r="EK616" s="8"/>
      <c r="EL616" s="8"/>
      <c r="ES616" s="8"/>
      <c r="ET616" s="8"/>
      <c r="EU616" s="8"/>
      <c r="EV616" s="8"/>
      <c r="EW616" s="8"/>
      <c r="EX616" s="8"/>
      <c r="FE616" s="8"/>
      <c r="FF616" s="8"/>
      <c r="FG616" s="8"/>
      <c r="FH616" s="8"/>
      <c r="FI616" s="8"/>
      <c r="FJ616" s="8"/>
      <c r="FQ616" s="8"/>
      <c r="FR616" s="8"/>
      <c r="FS616" s="8"/>
      <c r="FT616" s="8"/>
      <c r="FU616" s="8"/>
      <c r="FV616" s="8"/>
      <c r="GC616" s="8"/>
      <c r="GD616" s="8"/>
      <c r="GE616" s="8"/>
      <c r="GF616" s="8"/>
      <c r="GG616" s="8"/>
      <c r="GH616" s="8"/>
      <c r="GO616" s="8"/>
      <c r="GP616" s="8"/>
      <c r="GQ616" s="8"/>
      <c r="GR616" s="8"/>
      <c r="GS616" s="8"/>
      <c r="GT616" s="8"/>
      <c r="HA616" s="8"/>
      <c r="HB616" s="8"/>
      <c r="HC616" s="8"/>
      <c r="HD616" s="8"/>
      <c r="HE616" s="8"/>
      <c r="HF616" s="8"/>
      <c r="HM616" s="8"/>
      <c r="HN616" s="8"/>
      <c r="HO616" s="8"/>
      <c r="HP616" s="8"/>
      <c r="HQ616" s="8"/>
      <c r="HR616" s="8"/>
      <c r="HY616" s="8"/>
      <c r="HZ616" s="8"/>
      <c r="IA616" s="8"/>
      <c r="IB616" s="8"/>
      <c r="IC616" s="8"/>
      <c r="ID616" s="8"/>
    </row>
    <row r="617" spans="1:238" ht="12.75">
      <c r="A617" s="9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8"/>
      <c r="BF617" s="8"/>
      <c r="BM617" s="8"/>
      <c r="BN617" s="8"/>
      <c r="BO617" s="8"/>
      <c r="BP617" s="8"/>
      <c r="BQ617" s="8"/>
      <c r="BR617" s="8"/>
      <c r="BY617" s="8"/>
      <c r="BZ617" s="8"/>
      <c r="CA617" s="8"/>
      <c r="CB617" s="8"/>
      <c r="CC617" s="8"/>
      <c r="CD617" s="8"/>
      <c r="CK617" s="8"/>
      <c r="CL617" s="8"/>
      <c r="CM617" s="8"/>
      <c r="CN617" s="8"/>
      <c r="CO617" s="8"/>
      <c r="CP617" s="8"/>
      <c r="CW617" s="8"/>
      <c r="CX617" s="8"/>
      <c r="CY617" s="8"/>
      <c r="CZ617" s="8"/>
      <c r="DA617" s="8"/>
      <c r="DB617" s="8"/>
      <c r="DI617" s="8"/>
      <c r="DJ617" s="8"/>
      <c r="DK617" s="8"/>
      <c r="DL617" s="8"/>
      <c r="DM617" s="8"/>
      <c r="DN617" s="8"/>
      <c r="DU617" s="8"/>
      <c r="DV617" s="8"/>
      <c r="DW617" s="8"/>
      <c r="DX617" s="8"/>
      <c r="DY617" s="8"/>
      <c r="DZ617" s="8"/>
      <c r="EG617" s="8"/>
      <c r="EH617" s="8"/>
      <c r="EI617" s="8"/>
      <c r="EJ617" s="8"/>
      <c r="EK617" s="8"/>
      <c r="EL617" s="8"/>
      <c r="ES617" s="8"/>
      <c r="ET617" s="8"/>
      <c r="EU617" s="8"/>
      <c r="EV617" s="8"/>
      <c r="EW617" s="8"/>
      <c r="EX617" s="8"/>
      <c r="FE617" s="8"/>
      <c r="FF617" s="8"/>
      <c r="FG617" s="8"/>
      <c r="FH617" s="8"/>
      <c r="FI617" s="8"/>
      <c r="FJ617" s="8"/>
      <c r="FQ617" s="8"/>
      <c r="FR617" s="8"/>
      <c r="FS617" s="8"/>
      <c r="FT617" s="8"/>
      <c r="FU617" s="8"/>
      <c r="FV617" s="8"/>
      <c r="GC617" s="8"/>
      <c r="GD617" s="8"/>
      <c r="GE617" s="8"/>
      <c r="GF617" s="8"/>
      <c r="GG617" s="8"/>
      <c r="GH617" s="8"/>
      <c r="GO617" s="8"/>
      <c r="GP617" s="8"/>
      <c r="GQ617" s="8"/>
      <c r="GR617" s="8"/>
      <c r="GS617" s="8"/>
      <c r="GT617" s="8"/>
      <c r="HA617" s="8"/>
      <c r="HB617" s="8"/>
      <c r="HC617" s="8"/>
      <c r="HD617" s="8"/>
      <c r="HE617" s="8"/>
      <c r="HF617" s="8"/>
      <c r="HM617" s="8"/>
      <c r="HN617" s="8"/>
      <c r="HO617" s="8"/>
      <c r="HP617" s="8"/>
      <c r="HQ617" s="8"/>
      <c r="HR617" s="8"/>
      <c r="HY617" s="8"/>
      <c r="HZ617" s="8"/>
      <c r="IA617" s="8"/>
      <c r="IB617" s="8"/>
      <c r="IC617" s="8"/>
      <c r="ID617" s="8"/>
    </row>
    <row r="618" spans="1:238" ht="12.75">
      <c r="A618" s="9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8"/>
      <c r="BF618" s="8"/>
      <c r="BM618" s="8"/>
      <c r="BN618" s="8"/>
      <c r="BO618" s="8"/>
      <c r="BP618" s="8"/>
      <c r="BQ618" s="8"/>
      <c r="BR618" s="8"/>
      <c r="BY618" s="8"/>
      <c r="BZ618" s="8"/>
      <c r="CA618" s="8"/>
      <c r="CB618" s="8"/>
      <c r="CC618" s="8"/>
      <c r="CD618" s="8"/>
      <c r="CK618" s="8"/>
      <c r="CL618" s="8"/>
      <c r="CM618" s="8"/>
      <c r="CN618" s="8"/>
      <c r="CO618" s="8"/>
      <c r="CP618" s="8"/>
      <c r="CW618" s="8"/>
      <c r="CX618" s="8"/>
      <c r="CY618" s="8"/>
      <c r="CZ618" s="8"/>
      <c r="DA618" s="8"/>
      <c r="DB618" s="8"/>
      <c r="DI618" s="8"/>
      <c r="DJ618" s="8"/>
      <c r="DK618" s="8"/>
      <c r="DL618" s="8"/>
      <c r="DM618" s="8"/>
      <c r="DN618" s="8"/>
      <c r="DU618" s="8"/>
      <c r="DV618" s="8"/>
      <c r="DW618" s="8"/>
      <c r="DX618" s="8"/>
      <c r="DY618" s="8"/>
      <c r="DZ618" s="8"/>
      <c r="EG618" s="8"/>
      <c r="EH618" s="8"/>
      <c r="EI618" s="8"/>
      <c r="EJ618" s="8"/>
      <c r="EK618" s="8"/>
      <c r="EL618" s="8"/>
      <c r="ES618" s="8"/>
      <c r="ET618" s="8"/>
      <c r="EU618" s="8"/>
      <c r="EV618" s="8"/>
      <c r="EW618" s="8"/>
      <c r="EX618" s="8"/>
      <c r="FE618" s="8"/>
      <c r="FF618" s="8"/>
      <c r="FG618" s="8"/>
      <c r="FH618" s="8"/>
      <c r="FI618" s="8"/>
      <c r="FJ618" s="8"/>
      <c r="FQ618" s="8"/>
      <c r="FR618" s="8"/>
      <c r="FS618" s="8"/>
      <c r="FT618" s="8"/>
      <c r="FU618" s="8"/>
      <c r="FV618" s="8"/>
      <c r="GC618" s="8"/>
      <c r="GD618" s="8"/>
      <c r="GE618" s="8"/>
      <c r="GF618" s="8"/>
      <c r="GG618" s="8"/>
      <c r="GH618" s="8"/>
      <c r="GO618" s="8"/>
      <c r="GP618" s="8"/>
      <c r="GQ618" s="8"/>
      <c r="GR618" s="8"/>
      <c r="GS618" s="8"/>
      <c r="GT618" s="8"/>
      <c r="HA618" s="8"/>
      <c r="HB618" s="8"/>
      <c r="HC618" s="8"/>
      <c r="HD618" s="8"/>
      <c r="HE618" s="8"/>
      <c r="HF618" s="8"/>
      <c r="HM618" s="8"/>
      <c r="HN618" s="8"/>
      <c r="HO618" s="8"/>
      <c r="HP618" s="8"/>
      <c r="HQ618" s="8"/>
      <c r="HR618" s="8"/>
      <c r="HY618" s="8"/>
      <c r="HZ618" s="8"/>
      <c r="IA618" s="8"/>
      <c r="IB618" s="8"/>
      <c r="IC618" s="8"/>
      <c r="ID618" s="8"/>
    </row>
    <row r="619" spans="1:238" ht="12.75">
      <c r="A619" s="9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8"/>
      <c r="BF619" s="8"/>
      <c r="BM619" s="8"/>
      <c r="BN619" s="8"/>
      <c r="BO619" s="8"/>
      <c r="BP619" s="8"/>
      <c r="BQ619" s="8"/>
      <c r="BR619" s="8"/>
      <c r="BY619" s="8"/>
      <c r="BZ619" s="8"/>
      <c r="CA619" s="8"/>
      <c r="CB619" s="8"/>
      <c r="CC619" s="8"/>
      <c r="CD619" s="8"/>
      <c r="CK619" s="8"/>
      <c r="CL619" s="8"/>
      <c r="CM619" s="8"/>
      <c r="CN619" s="8"/>
      <c r="CO619" s="8"/>
      <c r="CP619" s="8"/>
      <c r="CW619" s="8"/>
      <c r="CX619" s="8"/>
      <c r="CY619" s="8"/>
      <c r="CZ619" s="8"/>
      <c r="DA619" s="8"/>
      <c r="DB619" s="8"/>
      <c r="DI619" s="8"/>
      <c r="DJ619" s="8"/>
      <c r="DK619" s="8"/>
      <c r="DL619" s="8"/>
      <c r="DM619" s="8"/>
      <c r="DN619" s="8"/>
      <c r="DU619" s="8"/>
      <c r="DV619" s="8"/>
      <c r="DW619" s="8"/>
      <c r="DX619" s="8"/>
      <c r="DY619" s="8"/>
      <c r="DZ619" s="8"/>
      <c r="EG619" s="8"/>
      <c r="EH619" s="8"/>
      <c r="EI619" s="8"/>
      <c r="EJ619" s="8"/>
      <c r="EK619" s="8"/>
      <c r="EL619" s="8"/>
      <c r="ES619" s="8"/>
      <c r="ET619" s="8"/>
      <c r="EU619" s="8"/>
      <c r="EV619" s="8"/>
      <c r="EW619" s="8"/>
      <c r="EX619" s="8"/>
      <c r="FE619" s="8"/>
      <c r="FF619" s="8"/>
      <c r="FG619" s="8"/>
      <c r="FH619" s="8"/>
      <c r="FI619" s="8"/>
      <c r="FJ619" s="8"/>
      <c r="FQ619" s="8"/>
      <c r="FR619" s="8"/>
      <c r="FS619" s="8"/>
      <c r="FT619" s="8"/>
      <c r="FU619" s="8"/>
      <c r="FV619" s="8"/>
      <c r="GC619" s="8"/>
      <c r="GD619" s="8"/>
      <c r="GE619" s="8"/>
      <c r="GF619" s="8"/>
      <c r="GG619" s="8"/>
      <c r="GH619" s="8"/>
      <c r="GO619" s="8"/>
      <c r="GP619" s="8"/>
      <c r="GQ619" s="8"/>
      <c r="GR619" s="8"/>
      <c r="GS619" s="8"/>
      <c r="GT619" s="8"/>
      <c r="HA619" s="8"/>
      <c r="HB619" s="8"/>
      <c r="HC619" s="8"/>
      <c r="HD619" s="8"/>
      <c r="HE619" s="8"/>
      <c r="HF619" s="8"/>
      <c r="HM619" s="8"/>
      <c r="HN619" s="8"/>
      <c r="HO619" s="8"/>
      <c r="HP619" s="8"/>
      <c r="HQ619" s="8"/>
      <c r="HR619" s="8"/>
      <c r="HY619" s="8"/>
      <c r="HZ619" s="8"/>
      <c r="IA619" s="8"/>
      <c r="IB619" s="8"/>
      <c r="IC619" s="8"/>
      <c r="ID619" s="8"/>
    </row>
    <row r="620" spans="1:238" ht="12.75">
      <c r="A620" s="9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8"/>
      <c r="BF620" s="8"/>
      <c r="BM620" s="8"/>
      <c r="BN620" s="8"/>
      <c r="BO620" s="8"/>
      <c r="BP620" s="8"/>
      <c r="BQ620" s="8"/>
      <c r="BR620" s="8"/>
      <c r="BY620" s="8"/>
      <c r="BZ620" s="8"/>
      <c r="CA620" s="8"/>
      <c r="CB620" s="8"/>
      <c r="CC620" s="8"/>
      <c r="CD620" s="8"/>
      <c r="CK620" s="8"/>
      <c r="CL620" s="8"/>
      <c r="CM620" s="8"/>
      <c r="CN620" s="8"/>
      <c r="CO620" s="8"/>
      <c r="CP620" s="8"/>
      <c r="CW620" s="8"/>
      <c r="CX620" s="8"/>
      <c r="CY620" s="8"/>
      <c r="CZ620" s="8"/>
      <c r="DA620" s="8"/>
      <c r="DB620" s="8"/>
      <c r="DI620" s="8"/>
      <c r="DJ620" s="8"/>
      <c r="DK620" s="8"/>
      <c r="DL620" s="8"/>
      <c r="DM620" s="8"/>
      <c r="DN620" s="8"/>
      <c r="DU620" s="8"/>
      <c r="DV620" s="8"/>
      <c r="DW620" s="8"/>
      <c r="DX620" s="8"/>
      <c r="DY620" s="8"/>
      <c r="DZ620" s="8"/>
      <c r="EG620" s="8"/>
      <c r="EH620" s="8"/>
      <c r="EI620" s="8"/>
      <c r="EJ620" s="8"/>
      <c r="EK620" s="8"/>
      <c r="EL620" s="8"/>
      <c r="ES620" s="8"/>
      <c r="ET620" s="8"/>
      <c r="EU620" s="8"/>
      <c r="EV620" s="8"/>
      <c r="EW620" s="8"/>
      <c r="EX620" s="8"/>
      <c r="FE620" s="8"/>
      <c r="FF620" s="8"/>
      <c r="FG620" s="8"/>
      <c r="FH620" s="8"/>
      <c r="FI620" s="8"/>
      <c r="FJ620" s="8"/>
      <c r="FQ620" s="8"/>
      <c r="FR620" s="8"/>
      <c r="FS620" s="8"/>
      <c r="FT620" s="8"/>
      <c r="FU620" s="8"/>
      <c r="FV620" s="8"/>
      <c r="GC620" s="8"/>
      <c r="GD620" s="8"/>
      <c r="GE620" s="8"/>
      <c r="GF620" s="8"/>
      <c r="GG620" s="8"/>
      <c r="GH620" s="8"/>
      <c r="GO620" s="8"/>
      <c r="GP620" s="8"/>
      <c r="GQ620" s="8"/>
      <c r="GR620" s="8"/>
      <c r="GS620" s="8"/>
      <c r="GT620" s="8"/>
      <c r="HA620" s="8"/>
      <c r="HB620" s="8"/>
      <c r="HC620" s="8"/>
      <c r="HD620" s="8"/>
      <c r="HE620" s="8"/>
      <c r="HF620" s="8"/>
      <c r="HM620" s="8"/>
      <c r="HN620" s="8"/>
      <c r="HO620" s="8"/>
      <c r="HP620" s="8"/>
      <c r="HQ620" s="8"/>
      <c r="HR620" s="8"/>
      <c r="HY620" s="8"/>
      <c r="HZ620" s="8"/>
      <c r="IA620" s="8"/>
      <c r="IB620" s="8"/>
      <c r="IC620" s="8"/>
      <c r="ID620" s="8"/>
    </row>
    <row r="621" spans="1:238" ht="12.75">
      <c r="A621" s="9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8"/>
      <c r="BF621" s="8"/>
      <c r="BM621" s="8"/>
      <c r="BN621" s="8"/>
      <c r="BO621" s="8"/>
      <c r="BP621" s="8"/>
      <c r="BQ621" s="8"/>
      <c r="BR621" s="8"/>
      <c r="BY621" s="8"/>
      <c r="BZ621" s="8"/>
      <c r="CA621" s="8"/>
      <c r="CB621" s="8"/>
      <c r="CC621" s="8"/>
      <c r="CD621" s="8"/>
      <c r="CK621" s="8"/>
      <c r="CL621" s="8"/>
      <c r="CM621" s="8"/>
      <c r="CN621" s="8"/>
      <c r="CO621" s="8"/>
      <c r="CP621" s="8"/>
      <c r="CW621" s="8"/>
      <c r="CX621" s="8"/>
      <c r="CY621" s="8"/>
      <c r="CZ621" s="8"/>
      <c r="DA621" s="8"/>
      <c r="DB621" s="8"/>
      <c r="DI621" s="8"/>
      <c r="DJ621" s="8"/>
      <c r="DK621" s="8"/>
      <c r="DL621" s="8"/>
      <c r="DM621" s="8"/>
      <c r="DN621" s="8"/>
      <c r="DU621" s="8"/>
      <c r="DV621" s="8"/>
      <c r="DW621" s="8"/>
      <c r="DX621" s="8"/>
      <c r="DY621" s="8"/>
      <c r="DZ621" s="8"/>
      <c r="EG621" s="8"/>
      <c r="EH621" s="8"/>
      <c r="EI621" s="8"/>
      <c r="EJ621" s="8"/>
      <c r="EK621" s="8"/>
      <c r="EL621" s="8"/>
      <c r="ES621" s="8"/>
      <c r="ET621" s="8"/>
      <c r="EU621" s="8"/>
      <c r="EV621" s="8"/>
      <c r="EW621" s="8"/>
      <c r="EX621" s="8"/>
      <c r="FE621" s="8"/>
      <c r="FF621" s="8"/>
      <c r="FG621" s="8"/>
      <c r="FH621" s="8"/>
      <c r="FI621" s="8"/>
      <c r="FJ621" s="8"/>
      <c r="FQ621" s="8"/>
      <c r="FR621" s="8"/>
      <c r="FS621" s="8"/>
      <c r="FT621" s="8"/>
      <c r="FU621" s="8"/>
      <c r="FV621" s="8"/>
      <c r="GC621" s="8"/>
      <c r="GD621" s="8"/>
      <c r="GE621" s="8"/>
      <c r="GF621" s="8"/>
      <c r="GG621" s="8"/>
      <c r="GH621" s="8"/>
      <c r="GO621" s="8"/>
      <c r="GP621" s="8"/>
      <c r="GQ621" s="8"/>
      <c r="GR621" s="8"/>
      <c r="GS621" s="8"/>
      <c r="GT621" s="8"/>
      <c r="HA621" s="8"/>
      <c r="HB621" s="8"/>
      <c r="HC621" s="8"/>
      <c r="HD621" s="8"/>
      <c r="HE621" s="8"/>
      <c r="HF621" s="8"/>
      <c r="HM621" s="8"/>
      <c r="HN621" s="8"/>
      <c r="HO621" s="8"/>
      <c r="HP621" s="8"/>
      <c r="HQ621" s="8"/>
      <c r="HR621" s="8"/>
      <c r="HY621" s="8"/>
      <c r="HZ621" s="8"/>
      <c r="IA621" s="8"/>
      <c r="IB621" s="8"/>
      <c r="IC621" s="8"/>
      <c r="ID621" s="8"/>
    </row>
    <row r="622" spans="1:238" ht="12.75">
      <c r="A622" s="9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8"/>
      <c r="BF622" s="8"/>
      <c r="BM622" s="8"/>
      <c r="BN622" s="8"/>
      <c r="BO622" s="8"/>
      <c r="BP622" s="8"/>
      <c r="BQ622" s="8"/>
      <c r="BR622" s="8"/>
      <c r="BY622" s="8"/>
      <c r="BZ622" s="8"/>
      <c r="CA622" s="8"/>
      <c r="CB622" s="8"/>
      <c r="CC622" s="8"/>
      <c r="CD622" s="8"/>
      <c r="CK622" s="8"/>
      <c r="CL622" s="8"/>
      <c r="CM622" s="8"/>
      <c r="CN622" s="8"/>
      <c r="CO622" s="8"/>
      <c r="CP622" s="8"/>
      <c r="CW622" s="8"/>
      <c r="CX622" s="8"/>
      <c r="CY622" s="8"/>
      <c r="CZ622" s="8"/>
      <c r="DA622" s="8"/>
      <c r="DB622" s="8"/>
      <c r="DI622" s="8"/>
      <c r="DJ622" s="8"/>
      <c r="DK622" s="8"/>
      <c r="DL622" s="8"/>
      <c r="DM622" s="8"/>
      <c r="DN622" s="8"/>
      <c r="DU622" s="8"/>
      <c r="DV622" s="8"/>
      <c r="DW622" s="8"/>
      <c r="DX622" s="8"/>
      <c r="DY622" s="8"/>
      <c r="DZ622" s="8"/>
      <c r="EG622" s="8"/>
      <c r="EH622" s="8"/>
      <c r="EI622" s="8"/>
      <c r="EJ622" s="8"/>
      <c r="EK622" s="8"/>
      <c r="EL622" s="8"/>
      <c r="ES622" s="8"/>
      <c r="ET622" s="8"/>
      <c r="EU622" s="8"/>
      <c r="EV622" s="8"/>
      <c r="EW622" s="8"/>
      <c r="EX622" s="8"/>
      <c r="FE622" s="8"/>
      <c r="FF622" s="8"/>
      <c r="FG622" s="8"/>
      <c r="FH622" s="8"/>
      <c r="FI622" s="8"/>
      <c r="FJ622" s="8"/>
      <c r="FQ622" s="8"/>
      <c r="FR622" s="8"/>
      <c r="FS622" s="8"/>
      <c r="FT622" s="8"/>
      <c r="FU622" s="8"/>
      <c r="FV622" s="8"/>
      <c r="GC622" s="8"/>
      <c r="GD622" s="8"/>
      <c r="GE622" s="8"/>
      <c r="GF622" s="8"/>
      <c r="GG622" s="8"/>
      <c r="GH622" s="8"/>
      <c r="GO622" s="8"/>
      <c r="GP622" s="8"/>
      <c r="GQ622" s="8"/>
      <c r="GR622" s="8"/>
      <c r="GS622" s="8"/>
      <c r="GT622" s="8"/>
      <c r="HA622" s="8"/>
      <c r="HB622" s="8"/>
      <c r="HC622" s="8"/>
      <c r="HD622" s="8"/>
      <c r="HE622" s="8"/>
      <c r="HF622" s="8"/>
      <c r="HM622" s="8"/>
      <c r="HN622" s="8"/>
      <c r="HO622" s="8"/>
      <c r="HP622" s="8"/>
      <c r="HQ622" s="8"/>
      <c r="HR622" s="8"/>
      <c r="HY622" s="8"/>
      <c r="HZ622" s="8"/>
      <c r="IA622" s="8"/>
      <c r="IB622" s="8"/>
      <c r="IC622" s="8"/>
      <c r="ID622" s="8"/>
    </row>
    <row r="623" spans="1:238" ht="12.75">
      <c r="A623" s="9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8"/>
      <c r="BF623" s="8"/>
      <c r="BM623" s="8"/>
      <c r="BN623" s="8"/>
      <c r="BO623" s="8"/>
      <c r="BP623" s="8"/>
      <c r="BQ623" s="8"/>
      <c r="BR623" s="8"/>
      <c r="BY623" s="8"/>
      <c r="BZ623" s="8"/>
      <c r="CA623" s="8"/>
      <c r="CB623" s="8"/>
      <c r="CC623" s="8"/>
      <c r="CD623" s="8"/>
      <c r="CK623" s="8"/>
      <c r="CL623" s="8"/>
      <c r="CM623" s="8"/>
      <c r="CN623" s="8"/>
      <c r="CO623" s="8"/>
      <c r="CP623" s="8"/>
      <c r="CW623" s="8"/>
      <c r="CX623" s="8"/>
      <c r="CY623" s="8"/>
      <c r="CZ623" s="8"/>
      <c r="DA623" s="8"/>
      <c r="DB623" s="8"/>
      <c r="DI623" s="8"/>
      <c r="DJ623" s="8"/>
      <c r="DK623" s="8"/>
      <c r="DL623" s="8"/>
      <c r="DM623" s="8"/>
      <c r="DN623" s="8"/>
      <c r="DU623" s="8"/>
      <c r="DV623" s="8"/>
      <c r="DW623" s="8"/>
      <c r="DX623" s="8"/>
      <c r="DY623" s="8"/>
      <c r="DZ623" s="8"/>
      <c r="EG623" s="8"/>
      <c r="EH623" s="8"/>
      <c r="EI623" s="8"/>
      <c r="EJ623" s="8"/>
      <c r="EK623" s="8"/>
      <c r="EL623" s="8"/>
      <c r="ES623" s="8"/>
      <c r="ET623" s="8"/>
      <c r="EU623" s="8"/>
      <c r="EV623" s="8"/>
      <c r="EW623" s="8"/>
      <c r="EX623" s="8"/>
      <c r="FE623" s="8"/>
      <c r="FF623" s="8"/>
      <c r="FG623" s="8"/>
      <c r="FH623" s="8"/>
      <c r="FI623" s="8"/>
      <c r="FJ623" s="8"/>
      <c r="FQ623" s="8"/>
      <c r="FR623" s="8"/>
      <c r="FS623" s="8"/>
      <c r="FT623" s="8"/>
      <c r="FU623" s="8"/>
      <c r="FV623" s="8"/>
      <c r="GC623" s="8"/>
      <c r="GD623" s="8"/>
      <c r="GE623" s="8"/>
      <c r="GF623" s="8"/>
      <c r="GG623" s="8"/>
      <c r="GH623" s="8"/>
      <c r="GO623" s="8"/>
      <c r="GP623" s="8"/>
      <c r="GQ623" s="8"/>
      <c r="GR623" s="8"/>
      <c r="GS623" s="8"/>
      <c r="GT623" s="8"/>
      <c r="HA623" s="8"/>
      <c r="HB623" s="8"/>
      <c r="HC623" s="8"/>
      <c r="HD623" s="8"/>
      <c r="HE623" s="8"/>
      <c r="HF623" s="8"/>
      <c r="HM623" s="8"/>
      <c r="HN623" s="8"/>
      <c r="HO623" s="8"/>
      <c r="HP623" s="8"/>
      <c r="HQ623" s="8"/>
      <c r="HR623" s="8"/>
      <c r="HY623" s="8"/>
      <c r="HZ623" s="8"/>
      <c r="IA623" s="8"/>
      <c r="IB623" s="8"/>
      <c r="IC623" s="8"/>
      <c r="ID623" s="8"/>
    </row>
    <row r="624" spans="1:238" ht="12.75">
      <c r="A624" s="9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8"/>
      <c r="BF624" s="8"/>
      <c r="BM624" s="8"/>
      <c r="BN624" s="8"/>
      <c r="BO624" s="8"/>
      <c r="BP624" s="8"/>
      <c r="BQ624" s="8"/>
      <c r="BR624" s="8"/>
      <c r="BY624" s="8"/>
      <c r="BZ624" s="8"/>
      <c r="CA624" s="8"/>
      <c r="CB624" s="8"/>
      <c r="CC624" s="8"/>
      <c r="CD624" s="8"/>
      <c r="CK624" s="8"/>
      <c r="CL624" s="8"/>
      <c r="CM624" s="8"/>
      <c r="CN624" s="8"/>
      <c r="CO624" s="8"/>
      <c r="CP624" s="8"/>
      <c r="CW624" s="8"/>
      <c r="CX624" s="8"/>
      <c r="CY624" s="8"/>
      <c r="CZ624" s="8"/>
      <c r="DA624" s="8"/>
      <c r="DB624" s="8"/>
      <c r="DI624" s="8"/>
      <c r="DJ624" s="8"/>
      <c r="DK624" s="8"/>
      <c r="DL624" s="8"/>
      <c r="DM624" s="8"/>
      <c r="DN624" s="8"/>
      <c r="DU624" s="8"/>
      <c r="DV624" s="8"/>
      <c r="DW624" s="8"/>
      <c r="DX624" s="8"/>
      <c r="DY624" s="8"/>
      <c r="DZ624" s="8"/>
      <c r="EG624" s="8"/>
      <c r="EH624" s="8"/>
      <c r="EI624" s="8"/>
      <c r="EJ624" s="8"/>
      <c r="EK624" s="8"/>
      <c r="EL624" s="8"/>
      <c r="ES624" s="8"/>
      <c r="ET624" s="8"/>
      <c r="EU624" s="8"/>
      <c r="EV624" s="8"/>
      <c r="EW624" s="8"/>
      <c r="EX624" s="8"/>
      <c r="FE624" s="8"/>
      <c r="FF624" s="8"/>
      <c r="FG624" s="8"/>
      <c r="FH624" s="8"/>
      <c r="FI624" s="8"/>
      <c r="FJ624" s="8"/>
      <c r="FQ624" s="8"/>
      <c r="FR624" s="8"/>
      <c r="FS624" s="8"/>
      <c r="FT624" s="8"/>
      <c r="FU624" s="8"/>
      <c r="FV624" s="8"/>
      <c r="GC624" s="8"/>
      <c r="GD624" s="8"/>
      <c r="GE624" s="8"/>
      <c r="GF624" s="8"/>
      <c r="GG624" s="8"/>
      <c r="GH624" s="8"/>
      <c r="GO624" s="8"/>
      <c r="GP624" s="8"/>
      <c r="GQ624" s="8"/>
      <c r="GR624" s="8"/>
      <c r="GS624" s="8"/>
      <c r="GT624" s="8"/>
      <c r="HA624" s="8"/>
      <c r="HB624" s="8"/>
      <c r="HC624" s="8"/>
      <c r="HD624" s="8"/>
      <c r="HE624" s="8"/>
      <c r="HF624" s="8"/>
      <c r="HM624" s="8"/>
      <c r="HN624" s="8"/>
      <c r="HO624" s="8"/>
      <c r="HP624" s="8"/>
      <c r="HQ624" s="8"/>
      <c r="HR624" s="8"/>
      <c r="HY624" s="8"/>
      <c r="HZ624" s="8"/>
      <c r="IA624" s="8"/>
      <c r="IB624" s="8"/>
      <c r="IC624" s="8"/>
      <c r="ID624" s="8"/>
    </row>
    <row r="625" spans="1:238" ht="12.75">
      <c r="A625" s="9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8"/>
      <c r="BF625" s="8"/>
      <c r="BM625" s="8"/>
      <c r="BN625" s="8"/>
      <c r="BO625" s="8"/>
      <c r="BP625" s="8"/>
      <c r="BQ625" s="8"/>
      <c r="BR625" s="8"/>
      <c r="BY625" s="8"/>
      <c r="BZ625" s="8"/>
      <c r="CA625" s="8"/>
      <c r="CB625" s="8"/>
      <c r="CC625" s="8"/>
      <c r="CD625" s="8"/>
      <c r="CK625" s="8"/>
      <c r="CL625" s="8"/>
      <c r="CM625" s="8"/>
      <c r="CN625" s="8"/>
      <c r="CO625" s="8"/>
      <c r="CP625" s="8"/>
      <c r="CW625" s="8"/>
      <c r="CX625" s="8"/>
      <c r="CY625" s="8"/>
      <c r="CZ625" s="8"/>
      <c r="DA625" s="8"/>
      <c r="DB625" s="8"/>
      <c r="DI625" s="8"/>
      <c r="DJ625" s="8"/>
      <c r="DK625" s="8"/>
      <c r="DL625" s="8"/>
      <c r="DM625" s="8"/>
      <c r="DN625" s="8"/>
      <c r="DU625" s="8"/>
      <c r="DV625" s="8"/>
      <c r="DW625" s="8"/>
      <c r="DX625" s="8"/>
      <c r="DY625" s="8"/>
      <c r="DZ625" s="8"/>
      <c r="EG625" s="8"/>
      <c r="EH625" s="8"/>
      <c r="EI625" s="8"/>
      <c r="EJ625" s="8"/>
      <c r="EK625" s="8"/>
      <c r="EL625" s="8"/>
      <c r="ES625" s="8"/>
      <c r="ET625" s="8"/>
      <c r="EU625" s="8"/>
      <c r="EV625" s="8"/>
      <c r="EW625" s="8"/>
      <c r="EX625" s="8"/>
      <c r="FE625" s="8"/>
      <c r="FF625" s="8"/>
      <c r="FG625" s="8"/>
      <c r="FH625" s="8"/>
      <c r="FI625" s="8"/>
      <c r="FJ625" s="8"/>
      <c r="FQ625" s="8"/>
      <c r="FR625" s="8"/>
      <c r="FS625" s="8"/>
      <c r="FT625" s="8"/>
      <c r="FU625" s="8"/>
      <c r="FV625" s="8"/>
      <c r="GC625" s="8"/>
      <c r="GD625" s="8"/>
      <c r="GE625" s="8"/>
      <c r="GF625" s="8"/>
      <c r="GG625" s="8"/>
      <c r="GH625" s="8"/>
      <c r="GO625" s="8"/>
      <c r="GP625" s="8"/>
      <c r="GQ625" s="8"/>
      <c r="GR625" s="8"/>
      <c r="GS625" s="8"/>
      <c r="GT625" s="8"/>
      <c r="HA625" s="8"/>
      <c r="HB625" s="8"/>
      <c r="HC625" s="8"/>
      <c r="HD625" s="8"/>
      <c r="HE625" s="8"/>
      <c r="HF625" s="8"/>
      <c r="HM625" s="8"/>
      <c r="HN625" s="8"/>
      <c r="HO625" s="8"/>
      <c r="HP625" s="8"/>
      <c r="HQ625" s="8"/>
      <c r="HR625" s="8"/>
      <c r="HY625" s="8"/>
      <c r="HZ625" s="8"/>
      <c r="IA625" s="8"/>
      <c r="IB625" s="8"/>
      <c r="IC625" s="8"/>
      <c r="ID625" s="8"/>
    </row>
    <row r="626" spans="1:238" ht="12.75">
      <c r="A626" s="9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8"/>
      <c r="BF626" s="8"/>
      <c r="BM626" s="8"/>
      <c r="BN626" s="8"/>
      <c r="BO626" s="8"/>
      <c r="BP626" s="8"/>
      <c r="BQ626" s="8"/>
      <c r="BR626" s="8"/>
      <c r="BY626" s="8"/>
      <c r="BZ626" s="8"/>
      <c r="CA626" s="8"/>
      <c r="CB626" s="8"/>
      <c r="CC626" s="8"/>
      <c r="CD626" s="8"/>
      <c r="CK626" s="8"/>
      <c r="CL626" s="8"/>
      <c r="CM626" s="8"/>
      <c r="CN626" s="8"/>
      <c r="CO626" s="8"/>
      <c r="CP626" s="8"/>
      <c r="CW626" s="8"/>
      <c r="CX626" s="8"/>
      <c r="CY626" s="8"/>
      <c r="CZ626" s="8"/>
      <c r="DA626" s="8"/>
      <c r="DB626" s="8"/>
      <c r="DI626" s="8"/>
      <c r="DJ626" s="8"/>
      <c r="DK626" s="8"/>
      <c r="DL626" s="8"/>
      <c r="DM626" s="8"/>
      <c r="DN626" s="8"/>
      <c r="DU626" s="8"/>
      <c r="DV626" s="8"/>
      <c r="DW626" s="8"/>
      <c r="DX626" s="8"/>
      <c r="DY626" s="8"/>
      <c r="DZ626" s="8"/>
      <c r="EG626" s="8"/>
      <c r="EH626" s="8"/>
      <c r="EI626" s="8"/>
      <c r="EJ626" s="8"/>
      <c r="EK626" s="8"/>
      <c r="EL626" s="8"/>
      <c r="ES626" s="8"/>
      <c r="ET626" s="8"/>
      <c r="EU626" s="8"/>
      <c r="EV626" s="8"/>
      <c r="EW626" s="8"/>
      <c r="EX626" s="8"/>
      <c r="FE626" s="8"/>
      <c r="FF626" s="8"/>
      <c r="FG626" s="8"/>
      <c r="FH626" s="8"/>
      <c r="FI626" s="8"/>
      <c r="FJ626" s="8"/>
      <c r="FQ626" s="8"/>
      <c r="FR626" s="8"/>
      <c r="FS626" s="8"/>
      <c r="FT626" s="8"/>
      <c r="FU626" s="8"/>
      <c r="FV626" s="8"/>
      <c r="GC626" s="8"/>
      <c r="GD626" s="8"/>
      <c r="GE626" s="8"/>
      <c r="GF626" s="8"/>
      <c r="GG626" s="8"/>
      <c r="GH626" s="8"/>
      <c r="GO626" s="8"/>
      <c r="GP626" s="8"/>
      <c r="GQ626" s="8"/>
      <c r="GR626" s="8"/>
      <c r="GS626" s="8"/>
      <c r="GT626" s="8"/>
      <c r="HA626" s="8"/>
      <c r="HB626" s="8"/>
      <c r="HC626" s="8"/>
      <c r="HD626" s="8"/>
      <c r="HE626" s="8"/>
      <c r="HF626" s="8"/>
      <c r="HM626" s="8"/>
      <c r="HN626" s="8"/>
      <c r="HO626" s="8"/>
      <c r="HP626" s="8"/>
      <c r="HQ626" s="8"/>
      <c r="HR626" s="8"/>
      <c r="HY626" s="8"/>
      <c r="HZ626" s="8"/>
      <c r="IA626" s="8"/>
      <c r="IB626" s="8"/>
      <c r="IC626" s="8"/>
      <c r="ID626" s="8"/>
    </row>
    <row r="627" spans="1:238" ht="12.75">
      <c r="A627" s="9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8"/>
      <c r="BF627" s="8"/>
      <c r="BM627" s="8"/>
      <c r="BN627" s="8"/>
      <c r="BO627" s="8"/>
      <c r="BP627" s="8"/>
      <c r="BQ627" s="8"/>
      <c r="BR627" s="8"/>
      <c r="BY627" s="8"/>
      <c r="BZ627" s="8"/>
      <c r="CA627" s="8"/>
      <c r="CB627" s="8"/>
      <c r="CC627" s="8"/>
      <c r="CD627" s="8"/>
      <c r="CK627" s="8"/>
      <c r="CL627" s="8"/>
      <c r="CM627" s="8"/>
      <c r="CN627" s="8"/>
      <c r="CO627" s="8"/>
      <c r="CP627" s="8"/>
      <c r="CW627" s="8"/>
      <c r="CX627" s="8"/>
      <c r="CY627" s="8"/>
      <c r="CZ627" s="8"/>
      <c r="DA627" s="8"/>
      <c r="DB627" s="8"/>
      <c r="DI627" s="8"/>
      <c r="DJ627" s="8"/>
      <c r="DK627" s="8"/>
      <c r="DL627" s="8"/>
      <c r="DM627" s="8"/>
      <c r="DN627" s="8"/>
      <c r="DU627" s="8"/>
      <c r="DV627" s="8"/>
      <c r="DW627" s="8"/>
      <c r="DX627" s="8"/>
      <c r="DY627" s="8"/>
      <c r="DZ627" s="8"/>
      <c r="EG627" s="8"/>
      <c r="EH627" s="8"/>
      <c r="EI627" s="8"/>
      <c r="EJ627" s="8"/>
      <c r="EK627" s="8"/>
      <c r="EL627" s="8"/>
      <c r="ES627" s="8"/>
      <c r="ET627" s="8"/>
      <c r="EU627" s="8"/>
      <c r="EV627" s="8"/>
      <c r="EW627" s="8"/>
      <c r="EX627" s="8"/>
      <c r="FE627" s="8"/>
      <c r="FF627" s="8"/>
      <c r="FG627" s="8"/>
      <c r="FH627" s="8"/>
      <c r="FI627" s="8"/>
      <c r="FJ627" s="8"/>
      <c r="FQ627" s="8"/>
      <c r="FR627" s="8"/>
      <c r="FS627" s="8"/>
      <c r="FT627" s="8"/>
      <c r="FU627" s="8"/>
      <c r="FV627" s="8"/>
      <c r="GC627" s="8"/>
      <c r="GD627" s="8"/>
      <c r="GE627" s="8"/>
      <c r="GF627" s="8"/>
      <c r="GG627" s="8"/>
      <c r="GH627" s="8"/>
      <c r="GO627" s="8"/>
      <c r="GP627" s="8"/>
      <c r="GQ627" s="8"/>
      <c r="GR627" s="8"/>
      <c r="GS627" s="8"/>
      <c r="GT627" s="8"/>
      <c r="HA627" s="8"/>
      <c r="HB627" s="8"/>
      <c r="HC627" s="8"/>
      <c r="HD627" s="8"/>
      <c r="HE627" s="8"/>
      <c r="HF627" s="8"/>
      <c r="HM627" s="8"/>
      <c r="HN627" s="8"/>
      <c r="HO627" s="8"/>
      <c r="HP627" s="8"/>
      <c r="HQ627" s="8"/>
      <c r="HR627" s="8"/>
      <c r="HY627" s="8"/>
      <c r="HZ627" s="8"/>
      <c r="IA627" s="8"/>
      <c r="IB627" s="8"/>
      <c r="IC627" s="8"/>
      <c r="ID627" s="8"/>
    </row>
    <row r="628" spans="1:238" ht="12.75">
      <c r="A628" s="9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8"/>
      <c r="BF628" s="8"/>
      <c r="BM628" s="8"/>
      <c r="BN628" s="8"/>
      <c r="BO628" s="8"/>
      <c r="BP628" s="8"/>
      <c r="BQ628" s="8"/>
      <c r="BR628" s="8"/>
      <c r="BY628" s="8"/>
      <c r="BZ628" s="8"/>
      <c r="CA628" s="8"/>
      <c r="CB628" s="8"/>
      <c r="CC628" s="8"/>
      <c r="CD628" s="8"/>
      <c r="CK628" s="8"/>
      <c r="CL628" s="8"/>
      <c r="CM628" s="8"/>
      <c r="CN628" s="8"/>
      <c r="CO628" s="8"/>
      <c r="CP628" s="8"/>
      <c r="CW628" s="8"/>
      <c r="CX628" s="8"/>
      <c r="CY628" s="8"/>
      <c r="CZ628" s="8"/>
      <c r="DA628" s="8"/>
      <c r="DB628" s="8"/>
      <c r="DI628" s="8"/>
      <c r="DJ628" s="8"/>
      <c r="DK628" s="8"/>
      <c r="DL628" s="8"/>
      <c r="DM628" s="8"/>
      <c r="DN628" s="8"/>
      <c r="DU628" s="8"/>
      <c r="DV628" s="8"/>
      <c r="DW628" s="8"/>
      <c r="DX628" s="8"/>
      <c r="DY628" s="8"/>
      <c r="DZ628" s="8"/>
      <c r="EG628" s="8"/>
      <c r="EH628" s="8"/>
      <c r="EI628" s="8"/>
      <c r="EJ628" s="8"/>
      <c r="EK628" s="8"/>
      <c r="EL628" s="8"/>
      <c r="ES628" s="8"/>
      <c r="ET628" s="8"/>
      <c r="EU628" s="8"/>
      <c r="EV628" s="8"/>
      <c r="EW628" s="8"/>
      <c r="EX628" s="8"/>
      <c r="FE628" s="8"/>
      <c r="FF628" s="8"/>
      <c r="FG628" s="8"/>
      <c r="FH628" s="8"/>
      <c r="FI628" s="8"/>
      <c r="FJ628" s="8"/>
      <c r="FQ628" s="8"/>
      <c r="FR628" s="8"/>
      <c r="FS628" s="8"/>
      <c r="FT628" s="8"/>
      <c r="FU628" s="8"/>
      <c r="FV628" s="8"/>
      <c r="GC628" s="8"/>
      <c r="GD628" s="8"/>
      <c r="GE628" s="8"/>
      <c r="GF628" s="8"/>
      <c r="GG628" s="8"/>
      <c r="GH628" s="8"/>
      <c r="GO628" s="8"/>
      <c r="GP628" s="8"/>
      <c r="GQ628" s="8"/>
      <c r="GR628" s="8"/>
      <c r="GS628" s="8"/>
      <c r="GT628" s="8"/>
      <c r="HA628" s="8"/>
      <c r="HB628" s="8"/>
      <c r="HC628" s="8"/>
      <c r="HD628" s="8"/>
      <c r="HE628" s="8"/>
      <c r="HF628" s="8"/>
      <c r="HM628" s="8"/>
      <c r="HN628" s="8"/>
      <c r="HO628" s="8"/>
      <c r="HP628" s="8"/>
      <c r="HQ628" s="8"/>
      <c r="HR628" s="8"/>
      <c r="HY628" s="8"/>
      <c r="HZ628" s="8"/>
      <c r="IA628" s="8"/>
      <c r="IB628" s="8"/>
      <c r="IC628" s="8"/>
      <c r="ID628" s="8"/>
    </row>
    <row r="629" spans="1:238" ht="12.75">
      <c r="A629" s="9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8"/>
      <c r="BF629" s="8"/>
      <c r="BM629" s="8"/>
      <c r="BN629" s="8"/>
      <c r="BO629" s="8"/>
      <c r="BP629" s="8"/>
      <c r="BQ629" s="8"/>
      <c r="BR629" s="8"/>
      <c r="BY629" s="8"/>
      <c r="BZ629" s="8"/>
      <c r="CA629" s="8"/>
      <c r="CB629" s="8"/>
      <c r="CC629" s="8"/>
      <c r="CD629" s="8"/>
      <c r="CK629" s="8"/>
      <c r="CL629" s="8"/>
      <c r="CM629" s="8"/>
      <c r="CN629" s="8"/>
      <c r="CO629" s="8"/>
      <c r="CP629" s="8"/>
      <c r="CW629" s="8"/>
      <c r="CX629" s="8"/>
      <c r="CY629" s="8"/>
      <c r="CZ629" s="8"/>
      <c r="DA629" s="8"/>
      <c r="DB629" s="8"/>
      <c r="DI629" s="8"/>
      <c r="DJ629" s="8"/>
      <c r="DK629" s="8"/>
      <c r="DL629" s="8"/>
      <c r="DM629" s="8"/>
      <c r="DN629" s="8"/>
      <c r="DU629" s="8"/>
      <c r="DV629" s="8"/>
      <c r="DW629" s="8"/>
      <c r="DX629" s="8"/>
      <c r="DY629" s="8"/>
      <c r="DZ629" s="8"/>
      <c r="EG629" s="8"/>
      <c r="EH629" s="8"/>
      <c r="EI629" s="8"/>
      <c r="EJ629" s="8"/>
      <c r="EK629" s="8"/>
      <c r="EL629" s="8"/>
      <c r="ES629" s="8"/>
      <c r="ET629" s="8"/>
      <c r="EU629" s="8"/>
      <c r="EV629" s="8"/>
      <c r="EW629" s="8"/>
      <c r="EX629" s="8"/>
      <c r="FE629" s="8"/>
      <c r="FF629" s="8"/>
      <c r="FG629" s="8"/>
      <c r="FH629" s="8"/>
      <c r="FI629" s="8"/>
      <c r="FJ629" s="8"/>
      <c r="FQ629" s="8"/>
      <c r="FR629" s="8"/>
      <c r="FS629" s="8"/>
      <c r="FT629" s="8"/>
      <c r="FU629" s="8"/>
      <c r="FV629" s="8"/>
      <c r="GC629" s="8"/>
      <c r="GD629" s="8"/>
      <c r="GE629" s="8"/>
      <c r="GF629" s="8"/>
      <c r="GG629" s="8"/>
      <c r="GH629" s="8"/>
      <c r="GO629" s="8"/>
      <c r="GP629" s="8"/>
      <c r="GQ629" s="8"/>
      <c r="GR629" s="8"/>
      <c r="GS629" s="8"/>
      <c r="GT629" s="8"/>
      <c r="HA629" s="8"/>
      <c r="HB629" s="8"/>
      <c r="HC629" s="8"/>
      <c r="HD629" s="8"/>
      <c r="HE629" s="8"/>
      <c r="HF629" s="8"/>
      <c r="HM629" s="8"/>
      <c r="HN629" s="8"/>
      <c r="HO629" s="8"/>
      <c r="HP629" s="8"/>
      <c r="HQ629" s="8"/>
      <c r="HR629" s="8"/>
      <c r="HY629" s="8"/>
      <c r="HZ629" s="8"/>
      <c r="IA629" s="8"/>
      <c r="IB629" s="8"/>
      <c r="IC629" s="8"/>
      <c r="ID629" s="8"/>
    </row>
    <row r="630" spans="1:238" ht="12.75">
      <c r="A630" s="9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8"/>
      <c r="BF630" s="8"/>
      <c r="BM630" s="8"/>
      <c r="BN630" s="8"/>
      <c r="BO630" s="8"/>
      <c r="BP630" s="8"/>
      <c r="BQ630" s="8"/>
      <c r="BR630" s="8"/>
      <c r="BY630" s="8"/>
      <c r="BZ630" s="8"/>
      <c r="CA630" s="8"/>
      <c r="CB630" s="8"/>
      <c r="CC630" s="8"/>
      <c r="CD630" s="8"/>
      <c r="CK630" s="8"/>
      <c r="CL630" s="8"/>
      <c r="CM630" s="8"/>
      <c r="CN630" s="8"/>
      <c r="CO630" s="8"/>
      <c r="CP630" s="8"/>
      <c r="CW630" s="8"/>
      <c r="CX630" s="8"/>
      <c r="CY630" s="8"/>
      <c r="CZ630" s="8"/>
      <c r="DA630" s="8"/>
      <c r="DB630" s="8"/>
      <c r="DI630" s="8"/>
      <c r="DJ630" s="8"/>
      <c r="DK630" s="8"/>
      <c r="DL630" s="8"/>
      <c r="DM630" s="8"/>
      <c r="DN630" s="8"/>
      <c r="DU630" s="8"/>
      <c r="DV630" s="8"/>
      <c r="DW630" s="8"/>
      <c r="DX630" s="8"/>
      <c r="DY630" s="8"/>
      <c r="DZ630" s="8"/>
      <c r="EG630" s="8"/>
      <c r="EH630" s="8"/>
      <c r="EI630" s="8"/>
      <c r="EJ630" s="8"/>
      <c r="EK630" s="8"/>
      <c r="EL630" s="8"/>
      <c r="ES630" s="8"/>
      <c r="ET630" s="8"/>
      <c r="EU630" s="8"/>
      <c r="EV630" s="8"/>
      <c r="EW630" s="8"/>
      <c r="EX630" s="8"/>
      <c r="FE630" s="8"/>
      <c r="FF630" s="8"/>
      <c r="FG630" s="8"/>
      <c r="FH630" s="8"/>
      <c r="FI630" s="8"/>
      <c r="FJ630" s="8"/>
      <c r="FQ630" s="8"/>
      <c r="FR630" s="8"/>
      <c r="FS630" s="8"/>
      <c r="FT630" s="8"/>
      <c r="FU630" s="8"/>
      <c r="FV630" s="8"/>
      <c r="GC630" s="8"/>
      <c r="GD630" s="8"/>
      <c r="GE630" s="8"/>
      <c r="GF630" s="8"/>
      <c r="GG630" s="8"/>
      <c r="GH630" s="8"/>
      <c r="GO630" s="8"/>
      <c r="GP630" s="8"/>
      <c r="GQ630" s="8"/>
      <c r="GR630" s="8"/>
      <c r="GS630" s="8"/>
      <c r="GT630" s="8"/>
      <c r="HA630" s="8"/>
      <c r="HB630" s="8"/>
      <c r="HC630" s="8"/>
      <c r="HD630" s="8"/>
      <c r="HE630" s="8"/>
      <c r="HF630" s="8"/>
      <c r="HM630" s="8"/>
      <c r="HN630" s="8"/>
      <c r="HO630" s="8"/>
      <c r="HP630" s="8"/>
      <c r="HQ630" s="8"/>
      <c r="HR630" s="8"/>
      <c r="HY630" s="8"/>
      <c r="HZ630" s="8"/>
      <c r="IA630" s="8"/>
      <c r="IB630" s="8"/>
      <c r="IC630" s="8"/>
      <c r="ID630" s="8"/>
    </row>
    <row r="631" spans="1:238" ht="12.75">
      <c r="A631" s="9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8"/>
      <c r="BF631" s="8"/>
      <c r="BM631" s="8"/>
      <c r="BN631" s="8"/>
      <c r="BO631" s="8"/>
      <c r="BP631" s="8"/>
      <c r="BQ631" s="8"/>
      <c r="BR631" s="8"/>
      <c r="BY631" s="8"/>
      <c r="BZ631" s="8"/>
      <c r="CA631" s="8"/>
      <c r="CB631" s="8"/>
      <c r="CC631" s="8"/>
      <c r="CD631" s="8"/>
      <c r="CK631" s="8"/>
      <c r="CL631" s="8"/>
      <c r="CM631" s="8"/>
      <c r="CN631" s="8"/>
      <c r="CO631" s="8"/>
      <c r="CP631" s="8"/>
      <c r="CW631" s="8"/>
      <c r="CX631" s="8"/>
      <c r="CY631" s="8"/>
      <c r="CZ631" s="8"/>
      <c r="DA631" s="8"/>
      <c r="DB631" s="8"/>
      <c r="DI631" s="8"/>
      <c r="DJ631" s="8"/>
      <c r="DK631" s="8"/>
      <c r="DL631" s="8"/>
      <c r="DM631" s="8"/>
      <c r="DN631" s="8"/>
      <c r="DU631" s="8"/>
      <c r="DV631" s="8"/>
      <c r="DW631" s="8"/>
      <c r="DX631" s="8"/>
      <c r="DY631" s="8"/>
      <c r="DZ631" s="8"/>
      <c r="EG631" s="8"/>
      <c r="EH631" s="8"/>
      <c r="EI631" s="8"/>
      <c r="EJ631" s="8"/>
      <c r="EK631" s="8"/>
      <c r="EL631" s="8"/>
      <c r="ES631" s="8"/>
      <c r="ET631" s="8"/>
      <c r="EU631" s="8"/>
      <c r="EV631" s="8"/>
      <c r="EW631" s="8"/>
      <c r="EX631" s="8"/>
      <c r="FE631" s="8"/>
      <c r="FF631" s="8"/>
      <c r="FG631" s="8"/>
      <c r="FH631" s="8"/>
      <c r="FI631" s="8"/>
      <c r="FJ631" s="8"/>
      <c r="FQ631" s="8"/>
      <c r="FR631" s="8"/>
      <c r="FS631" s="8"/>
      <c r="FT631" s="8"/>
      <c r="FU631" s="8"/>
      <c r="FV631" s="8"/>
      <c r="GC631" s="8"/>
      <c r="GD631" s="8"/>
      <c r="GE631" s="8"/>
      <c r="GF631" s="8"/>
      <c r="GG631" s="8"/>
      <c r="GH631" s="8"/>
      <c r="GO631" s="8"/>
      <c r="GP631" s="8"/>
      <c r="GQ631" s="8"/>
      <c r="GR631" s="8"/>
      <c r="GS631" s="8"/>
      <c r="GT631" s="8"/>
      <c r="HA631" s="8"/>
      <c r="HB631" s="8"/>
      <c r="HC631" s="8"/>
      <c r="HD631" s="8"/>
      <c r="HE631" s="8"/>
      <c r="HF631" s="8"/>
      <c r="HM631" s="8"/>
      <c r="HN631" s="8"/>
      <c r="HO631" s="8"/>
      <c r="HP631" s="8"/>
      <c r="HQ631" s="8"/>
      <c r="HR631" s="8"/>
      <c r="HY631" s="8"/>
      <c r="HZ631" s="8"/>
      <c r="IA631" s="8"/>
      <c r="IB631" s="8"/>
      <c r="IC631" s="8"/>
      <c r="ID631" s="8"/>
    </row>
    <row r="632" spans="1:238" ht="12.75">
      <c r="A632" s="9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8"/>
      <c r="BF632" s="8"/>
      <c r="BM632" s="8"/>
      <c r="BN632" s="8"/>
      <c r="BO632" s="8"/>
      <c r="BP632" s="8"/>
      <c r="BQ632" s="8"/>
      <c r="BR632" s="8"/>
      <c r="BY632" s="8"/>
      <c r="BZ632" s="8"/>
      <c r="CA632" s="8"/>
      <c r="CB632" s="8"/>
      <c r="CC632" s="8"/>
      <c r="CD632" s="8"/>
      <c r="CK632" s="8"/>
      <c r="CL632" s="8"/>
      <c r="CM632" s="8"/>
      <c r="CN632" s="8"/>
      <c r="CO632" s="8"/>
      <c r="CP632" s="8"/>
      <c r="CW632" s="8"/>
      <c r="CX632" s="8"/>
      <c r="CY632" s="8"/>
      <c r="CZ632" s="8"/>
      <c r="DA632" s="8"/>
      <c r="DB632" s="8"/>
      <c r="DI632" s="8"/>
      <c r="DJ632" s="8"/>
      <c r="DK632" s="8"/>
      <c r="DL632" s="8"/>
      <c r="DM632" s="8"/>
      <c r="DN632" s="8"/>
      <c r="DU632" s="8"/>
      <c r="DV632" s="8"/>
      <c r="DW632" s="8"/>
      <c r="DX632" s="8"/>
      <c r="DY632" s="8"/>
      <c r="DZ632" s="8"/>
      <c r="EG632" s="8"/>
      <c r="EH632" s="8"/>
      <c r="EI632" s="8"/>
      <c r="EJ632" s="8"/>
      <c r="EK632" s="8"/>
      <c r="EL632" s="8"/>
      <c r="ES632" s="8"/>
      <c r="ET632" s="8"/>
      <c r="EU632" s="8"/>
      <c r="EV632" s="8"/>
      <c r="EW632" s="8"/>
      <c r="EX632" s="8"/>
      <c r="FE632" s="8"/>
      <c r="FF632" s="8"/>
      <c r="FG632" s="8"/>
      <c r="FH632" s="8"/>
      <c r="FI632" s="8"/>
      <c r="FJ632" s="8"/>
      <c r="FQ632" s="8"/>
      <c r="FR632" s="8"/>
      <c r="FS632" s="8"/>
      <c r="FT632" s="8"/>
      <c r="FU632" s="8"/>
      <c r="FV632" s="8"/>
      <c r="GC632" s="8"/>
      <c r="GD632" s="8"/>
      <c r="GE632" s="8"/>
      <c r="GF632" s="8"/>
      <c r="GG632" s="8"/>
      <c r="GH632" s="8"/>
      <c r="GO632" s="8"/>
      <c r="GP632" s="8"/>
      <c r="GQ632" s="8"/>
      <c r="GR632" s="8"/>
      <c r="GS632" s="8"/>
      <c r="GT632" s="8"/>
      <c r="HA632" s="8"/>
      <c r="HB632" s="8"/>
      <c r="HC632" s="8"/>
      <c r="HD632" s="8"/>
      <c r="HE632" s="8"/>
      <c r="HF632" s="8"/>
      <c r="HM632" s="8"/>
      <c r="HN632" s="8"/>
      <c r="HO632" s="8"/>
      <c r="HP632" s="8"/>
      <c r="HQ632" s="8"/>
      <c r="HR632" s="8"/>
      <c r="HY632" s="8"/>
      <c r="HZ632" s="8"/>
      <c r="IA632" s="8"/>
      <c r="IB632" s="8"/>
      <c r="IC632" s="8"/>
      <c r="ID632" s="8"/>
    </row>
    <row r="633" spans="1:238" ht="12.75">
      <c r="A633" s="9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8"/>
      <c r="BF633" s="8"/>
      <c r="BM633" s="8"/>
      <c r="BN633" s="8"/>
      <c r="BO633" s="8"/>
      <c r="BP633" s="8"/>
      <c r="BQ633" s="8"/>
      <c r="BR633" s="8"/>
      <c r="BY633" s="8"/>
      <c r="BZ633" s="8"/>
      <c r="CA633" s="8"/>
      <c r="CB633" s="8"/>
      <c r="CC633" s="8"/>
      <c r="CD633" s="8"/>
      <c r="CK633" s="8"/>
      <c r="CL633" s="8"/>
      <c r="CM633" s="8"/>
      <c r="CN633" s="8"/>
      <c r="CO633" s="8"/>
      <c r="CP633" s="8"/>
      <c r="CW633" s="8"/>
      <c r="CX633" s="8"/>
      <c r="CY633" s="8"/>
      <c r="CZ633" s="8"/>
      <c r="DA633" s="8"/>
      <c r="DB633" s="8"/>
      <c r="DI633" s="8"/>
      <c r="DJ633" s="8"/>
      <c r="DK633" s="8"/>
      <c r="DL633" s="8"/>
      <c r="DM633" s="8"/>
      <c r="DN633" s="8"/>
      <c r="DU633" s="8"/>
      <c r="DV633" s="8"/>
      <c r="DW633" s="8"/>
      <c r="DX633" s="8"/>
      <c r="DY633" s="8"/>
      <c r="DZ633" s="8"/>
      <c r="EG633" s="8"/>
      <c r="EH633" s="8"/>
      <c r="EI633" s="8"/>
      <c r="EJ633" s="8"/>
      <c r="EK633" s="8"/>
      <c r="EL633" s="8"/>
      <c r="ES633" s="8"/>
      <c r="ET633" s="8"/>
      <c r="EU633" s="8"/>
      <c r="EV633" s="8"/>
      <c r="EW633" s="8"/>
      <c r="EX633" s="8"/>
      <c r="FE633" s="8"/>
      <c r="FF633" s="8"/>
      <c r="FG633" s="8"/>
      <c r="FH633" s="8"/>
      <c r="FI633" s="8"/>
      <c r="FJ633" s="8"/>
      <c r="FQ633" s="8"/>
      <c r="FR633" s="8"/>
      <c r="FS633" s="8"/>
      <c r="FT633" s="8"/>
      <c r="FU633" s="8"/>
      <c r="FV633" s="8"/>
      <c r="GC633" s="8"/>
      <c r="GD633" s="8"/>
      <c r="GE633" s="8"/>
      <c r="GF633" s="8"/>
      <c r="GG633" s="8"/>
      <c r="GH633" s="8"/>
      <c r="GO633" s="8"/>
      <c r="GP633" s="8"/>
      <c r="GQ633" s="8"/>
      <c r="GR633" s="8"/>
      <c r="GS633" s="8"/>
      <c r="GT633" s="8"/>
      <c r="HA633" s="8"/>
      <c r="HB633" s="8"/>
      <c r="HC633" s="8"/>
      <c r="HD633" s="8"/>
      <c r="HE633" s="8"/>
      <c r="HF633" s="8"/>
      <c r="HM633" s="8"/>
      <c r="HN633" s="8"/>
      <c r="HO633" s="8"/>
      <c r="HP633" s="8"/>
      <c r="HQ633" s="8"/>
      <c r="HR633" s="8"/>
      <c r="HY633" s="8"/>
      <c r="HZ633" s="8"/>
      <c r="IA633" s="8"/>
      <c r="IB633" s="8"/>
      <c r="IC633" s="8"/>
      <c r="ID633" s="8"/>
    </row>
    <row r="634" spans="1:238" ht="12.75">
      <c r="A634" s="9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8"/>
      <c r="BF634" s="8"/>
      <c r="BM634" s="8"/>
      <c r="BN634" s="8"/>
      <c r="BO634" s="8"/>
      <c r="BP634" s="8"/>
      <c r="BQ634" s="8"/>
      <c r="BR634" s="8"/>
      <c r="BY634" s="8"/>
      <c r="BZ634" s="8"/>
      <c r="CA634" s="8"/>
      <c r="CB634" s="8"/>
      <c r="CC634" s="8"/>
      <c r="CD634" s="8"/>
      <c r="CK634" s="8"/>
      <c r="CL634" s="8"/>
      <c r="CM634" s="8"/>
      <c r="CN634" s="8"/>
      <c r="CO634" s="8"/>
      <c r="CP634" s="8"/>
      <c r="CW634" s="8"/>
      <c r="CX634" s="8"/>
      <c r="CY634" s="8"/>
      <c r="CZ634" s="8"/>
      <c r="DA634" s="8"/>
      <c r="DB634" s="8"/>
      <c r="DI634" s="8"/>
      <c r="DJ634" s="8"/>
      <c r="DK634" s="8"/>
      <c r="DL634" s="8"/>
      <c r="DM634" s="8"/>
      <c r="DN634" s="8"/>
      <c r="DU634" s="8"/>
      <c r="DV634" s="8"/>
      <c r="DW634" s="8"/>
      <c r="DX634" s="8"/>
      <c r="DY634" s="8"/>
      <c r="DZ634" s="8"/>
      <c r="EG634" s="8"/>
      <c r="EH634" s="8"/>
      <c r="EI634" s="8"/>
      <c r="EJ634" s="8"/>
      <c r="EK634" s="8"/>
      <c r="EL634" s="8"/>
      <c r="ES634" s="8"/>
      <c r="ET634" s="8"/>
      <c r="EU634" s="8"/>
      <c r="EV634" s="8"/>
      <c r="EW634" s="8"/>
      <c r="EX634" s="8"/>
      <c r="FE634" s="8"/>
      <c r="FF634" s="8"/>
      <c r="FG634" s="8"/>
      <c r="FH634" s="8"/>
      <c r="FI634" s="8"/>
      <c r="FJ634" s="8"/>
      <c r="FQ634" s="8"/>
      <c r="FR634" s="8"/>
      <c r="FS634" s="8"/>
      <c r="FT634" s="8"/>
      <c r="FU634" s="8"/>
      <c r="FV634" s="8"/>
      <c r="GC634" s="8"/>
      <c r="GD634" s="8"/>
      <c r="GE634" s="8"/>
      <c r="GF634" s="8"/>
      <c r="GG634" s="8"/>
      <c r="GH634" s="8"/>
      <c r="GO634" s="8"/>
      <c r="GP634" s="8"/>
      <c r="GQ634" s="8"/>
      <c r="GR634" s="8"/>
      <c r="GS634" s="8"/>
      <c r="GT634" s="8"/>
      <c r="HA634" s="8"/>
      <c r="HB634" s="8"/>
      <c r="HC634" s="8"/>
      <c r="HD634" s="8"/>
      <c r="HE634" s="8"/>
      <c r="HF634" s="8"/>
      <c r="HM634" s="8"/>
      <c r="HN634" s="8"/>
      <c r="HO634" s="8"/>
      <c r="HP634" s="8"/>
      <c r="HQ634" s="8"/>
      <c r="HR634" s="8"/>
      <c r="HY634" s="8"/>
      <c r="HZ634" s="8"/>
      <c r="IA634" s="8"/>
      <c r="IB634" s="8"/>
      <c r="IC634" s="8"/>
      <c r="ID634" s="8"/>
    </row>
    <row r="635" spans="1:238" ht="12.75">
      <c r="A635" s="9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8"/>
      <c r="BF635" s="8"/>
      <c r="BM635" s="8"/>
      <c r="BN635" s="8"/>
      <c r="BO635" s="8"/>
      <c r="BP635" s="8"/>
      <c r="BQ635" s="8"/>
      <c r="BR635" s="8"/>
      <c r="BY635" s="8"/>
      <c r="BZ635" s="8"/>
      <c r="CA635" s="8"/>
      <c r="CB635" s="8"/>
      <c r="CC635" s="8"/>
      <c r="CD635" s="8"/>
      <c r="CK635" s="8"/>
      <c r="CL635" s="8"/>
      <c r="CM635" s="8"/>
      <c r="CN635" s="8"/>
      <c r="CO635" s="8"/>
      <c r="CP635" s="8"/>
      <c r="CW635" s="8"/>
      <c r="CX635" s="8"/>
      <c r="CY635" s="8"/>
      <c r="CZ635" s="8"/>
      <c r="DA635" s="8"/>
      <c r="DB635" s="8"/>
      <c r="DI635" s="8"/>
      <c r="DJ635" s="8"/>
      <c r="DK635" s="8"/>
      <c r="DL635" s="8"/>
      <c r="DM635" s="8"/>
      <c r="DN635" s="8"/>
      <c r="DU635" s="8"/>
      <c r="DV635" s="8"/>
      <c r="DW635" s="8"/>
      <c r="DX635" s="8"/>
      <c r="DY635" s="8"/>
      <c r="DZ635" s="8"/>
      <c r="EG635" s="8"/>
      <c r="EH635" s="8"/>
      <c r="EI635" s="8"/>
      <c r="EJ635" s="8"/>
      <c r="EK635" s="8"/>
      <c r="EL635" s="8"/>
      <c r="ES635" s="8"/>
      <c r="ET635" s="8"/>
      <c r="EU635" s="8"/>
      <c r="EV635" s="8"/>
      <c r="EW635" s="8"/>
      <c r="EX635" s="8"/>
      <c r="FE635" s="8"/>
      <c r="FF635" s="8"/>
      <c r="FG635" s="8"/>
      <c r="FH635" s="8"/>
      <c r="FI635" s="8"/>
      <c r="FJ635" s="8"/>
      <c r="FQ635" s="8"/>
      <c r="FR635" s="8"/>
      <c r="FS635" s="8"/>
      <c r="FT635" s="8"/>
      <c r="FU635" s="8"/>
      <c r="FV635" s="8"/>
      <c r="GC635" s="8"/>
      <c r="GD635" s="8"/>
      <c r="GE635" s="8"/>
      <c r="GF635" s="8"/>
      <c r="GG635" s="8"/>
      <c r="GH635" s="8"/>
      <c r="GO635" s="8"/>
      <c r="GP635" s="8"/>
      <c r="GQ635" s="8"/>
      <c r="GR635" s="8"/>
      <c r="GS635" s="8"/>
      <c r="GT635" s="8"/>
      <c r="HA635" s="8"/>
      <c r="HB635" s="8"/>
      <c r="HC635" s="8"/>
      <c r="HD635" s="8"/>
      <c r="HE635" s="8"/>
      <c r="HF635" s="8"/>
      <c r="HM635" s="8"/>
      <c r="HN635" s="8"/>
      <c r="HO635" s="8"/>
      <c r="HP635" s="8"/>
      <c r="HQ635" s="8"/>
      <c r="HR635" s="8"/>
      <c r="HY635" s="8"/>
      <c r="HZ635" s="8"/>
      <c r="IA635" s="8"/>
      <c r="IB635" s="8"/>
      <c r="IC635" s="8"/>
      <c r="ID635" s="8"/>
    </row>
    <row r="636" spans="1:238" ht="12.75">
      <c r="A636" s="9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8"/>
      <c r="BF636" s="8"/>
      <c r="BM636" s="8"/>
      <c r="BN636" s="8"/>
      <c r="BO636" s="8"/>
      <c r="BP636" s="8"/>
      <c r="BQ636" s="8"/>
      <c r="BR636" s="8"/>
      <c r="BY636" s="8"/>
      <c r="BZ636" s="8"/>
      <c r="CA636" s="8"/>
      <c r="CB636" s="8"/>
      <c r="CC636" s="8"/>
      <c r="CD636" s="8"/>
      <c r="CK636" s="8"/>
      <c r="CL636" s="8"/>
      <c r="CM636" s="8"/>
      <c r="CN636" s="8"/>
      <c r="CO636" s="8"/>
      <c r="CP636" s="8"/>
      <c r="CW636" s="8"/>
      <c r="CX636" s="8"/>
      <c r="CY636" s="8"/>
      <c r="CZ636" s="8"/>
      <c r="DA636" s="8"/>
      <c r="DB636" s="8"/>
      <c r="DI636" s="8"/>
      <c r="DJ636" s="8"/>
      <c r="DK636" s="8"/>
      <c r="DL636" s="8"/>
      <c r="DM636" s="8"/>
      <c r="DN636" s="8"/>
      <c r="DU636" s="8"/>
      <c r="DV636" s="8"/>
      <c r="DW636" s="8"/>
      <c r="DX636" s="8"/>
      <c r="DY636" s="8"/>
      <c r="DZ636" s="8"/>
      <c r="EG636" s="8"/>
      <c r="EH636" s="8"/>
      <c r="EI636" s="8"/>
      <c r="EJ636" s="8"/>
      <c r="EK636" s="8"/>
      <c r="EL636" s="8"/>
      <c r="ES636" s="8"/>
      <c r="ET636" s="8"/>
      <c r="EU636" s="8"/>
      <c r="EV636" s="8"/>
      <c r="EW636" s="8"/>
      <c r="EX636" s="8"/>
      <c r="FE636" s="8"/>
      <c r="FF636" s="8"/>
      <c r="FG636" s="8"/>
      <c r="FH636" s="8"/>
      <c r="FI636" s="8"/>
      <c r="FJ636" s="8"/>
      <c r="FQ636" s="8"/>
      <c r="FR636" s="8"/>
      <c r="FS636" s="8"/>
      <c r="FT636" s="8"/>
      <c r="FU636" s="8"/>
      <c r="FV636" s="8"/>
      <c r="GC636" s="8"/>
      <c r="GD636" s="8"/>
      <c r="GE636" s="8"/>
      <c r="GF636" s="8"/>
      <c r="GG636" s="8"/>
      <c r="GH636" s="8"/>
      <c r="GO636" s="8"/>
      <c r="GP636" s="8"/>
      <c r="GQ636" s="8"/>
      <c r="GR636" s="8"/>
      <c r="GS636" s="8"/>
      <c r="GT636" s="8"/>
      <c r="HA636" s="8"/>
      <c r="HB636" s="8"/>
      <c r="HC636" s="8"/>
      <c r="HD636" s="8"/>
      <c r="HE636" s="8"/>
      <c r="HF636" s="8"/>
      <c r="HM636" s="8"/>
      <c r="HN636" s="8"/>
      <c r="HO636" s="8"/>
      <c r="HP636" s="8"/>
      <c r="HQ636" s="8"/>
      <c r="HR636" s="8"/>
      <c r="HY636" s="8"/>
      <c r="HZ636" s="8"/>
      <c r="IA636" s="8"/>
      <c r="IB636" s="8"/>
      <c r="IC636" s="8"/>
      <c r="ID636" s="8"/>
    </row>
    <row r="637" spans="1:238" ht="12.75">
      <c r="A637" s="9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8"/>
      <c r="BF637" s="8"/>
      <c r="BM637" s="8"/>
      <c r="BN637" s="8"/>
      <c r="BO637" s="8"/>
      <c r="BP637" s="8"/>
      <c r="BQ637" s="8"/>
      <c r="BR637" s="8"/>
      <c r="BY637" s="8"/>
      <c r="BZ637" s="8"/>
      <c r="CA637" s="8"/>
      <c r="CB637" s="8"/>
      <c r="CC637" s="8"/>
      <c r="CD637" s="8"/>
      <c r="CK637" s="8"/>
      <c r="CL637" s="8"/>
      <c r="CM637" s="8"/>
      <c r="CN637" s="8"/>
      <c r="CO637" s="8"/>
      <c r="CP637" s="8"/>
      <c r="CW637" s="8"/>
      <c r="CX637" s="8"/>
      <c r="CY637" s="8"/>
      <c r="CZ637" s="8"/>
      <c r="DA637" s="8"/>
      <c r="DB637" s="8"/>
      <c r="DI637" s="8"/>
      <c r="DJ637" s="8"/>
      <c r="DK637" s="8"/>
      <c r="DL637" s="8"/>
      <c r="DM637" s="8"/>
      <c r="DN637" s="8"/>
      <c r="DU637" s="8"/>
      <c r="DV637" s="8"/>
      <c r="DW637" s="8"/>
      <c r="DX637" s="8"/>
      <c r="DY637" s="8"/>
      <c r="DZ637" s="8"/>
      <c r="EG637" s="8"/>
      <c r="EH637" s="8"/>
      <c r="EI637" s="8"/>
      <c r="EJ637" s="8"/>
      <c r="EK637" s="8"/>
      <c r="EL637" s="8"/>
      <c r="ES637" s="8"/>
      <c r="ET637" s="8"/>
      <c r="EU637" s="8"/>
      <c r="EV637" s="8"/>
      <c r="EW637" s="8"/>
      <c r="EX637" s="8"/>
      <c r="FE637" s="8"/>
      <c r="FF637" s="8"/>
      <c r="FG637" s="8"/>
      <c r="FH637" s="8"/>
      <c r="FI637" s="8"/>
      <c r="FJ637" s="8"/>
      <c r="FQ637" s="8"/>
      <c r="FR637" s="8"/>
      <c r="FS637" s="8"/>
      <c r="FT637" s="8"/>
      <c r="FU637" s="8"/>
      <c r="FV637" s="8"/>
      <c r="GC637" s="8"/>
      <c r="GD637" s="8"/>
      <c r="GE637" s="8"/>
      <c r="GF637" s="8"/>
      <c r="GG637" s="8"/>
      <c r="GH637" s="8"/>
      <c r="GO637" s="8"/>
      <c r="GP637" s="8"/>
      <c r="GQ637" s="8"/>
      <c r="GR637" s="8"/>
      <c r="GS637" s="8"/>
      <c r="GT637" s="8"/>
      <c r="HA637" s="8"/>
      <c r="HB637" s="8"/>
      <c r="HC637" s="8"/>
      <c r="HD637" s="8"/>
      <c r="HE637" s="8"/>
      <c r="HF637" s="8"/>
      <c r="HM637" s="8"/>
      <c r="HN637" s="8"/>
      <c r="HO637" s="8"/>
      <c r="HP637" s="8"/>
      <c r="HQ637" s="8"/>
      <c r="HR637" s="8"/>
      <c r="HY637" s="8"/>
      <c r="HZ637" s="8"/>
      <c r="IA637" s="8"/>
      <c r="IB637" s="8"/>
      <c r="IC637" s="8"/>
      <c r="ID637" s="8"/>
    </row>
    <row r="638" spans="1:238" ht="12.75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8"/>
      <c r="BF638" s="8"/>
      <c r="BM638" s="8"/>
      <c r="BN638" s="8"/>
      <c r="BO638" s="8"/>
      <c r="BP638" s="8"/>
      <c r="BQ638" s="8"/>
      <c r="BR638" s="8"/>
      <c r="BY638" s="8"/>
      <c r="BZ638" s="8"/>
      <c r="CA638" s="8"/>
      <c r="CB638" s="8"/>
      <c r="CC638" s="8"/>
      <c r="CD638" s="8"/>
      <c r="CK638" s="8"/>
      <c r="CL638" s="8"/>
      <c r="CM638" s="8"/>
      <c r="CN638" s="8"/>
      <c r="CO638" s="8"/>
      <c r="CP638" s="8"/>
      <c r="CW638" s="8"/>
      <c r="CX638" s="8"/>
      <c r="CY638" s="8"/>
      <c r="CZ638" s="8"/>
      <c r="DA638" s="8"/>
      <c r="DB638" s="8"/>
      <c r="DI638" s="8"/>
      <c r="DJ638" s="8"/>
      <c r="DK638" s="8"/>
      <c r="DL638" s="8"/>
      <c r="DM638" s="8"/>
      <c r="DN638" s="8"/>
      <c r="DU638" s="8"/>
      <c r="DV638" s="8"/>
      <c r="DW638" s="8"/>
      <c r="DX638" s="8"/>
      <c r="DY638" s="8"/>
      <c r="DZ638" s="8"/>
      <c r="EG638" s="8"/>
      <c r="EH638" s="8"/>
      <c r="EI638" s="8"/>
      <c r="EJ638" s="8"/>
      <c r="EK638" s="8"/>
      <c r="EL638" s="8"/>
      <c r="ES638" s="8"/>
      <c r="ET638" s="8"/>
      <c r="EU638" s="8"/>
      <c r="EV638" s="8"/>
      <c r="EW638" s="8"/>
      <c r="EX638" s="8"/>
      <c r="FE638" s="8"/>
      <c r="FF638" s="8"/>
      <c r="FG638" s="8"/>
      <c r="FH638" s="8"/>
      <c r="FI638" s="8"/>
      <c r="FJ638" s="8"/>
      <c r="FQ638" s="8"/>
      <c r="FR638" s="8"/>
      <c r="FS638" s="8"/>
      <c r="FT638" s="8"/>
      <c r="FU638" s="8"/>
      <c r="FV638" s="8"/>
      <c r="GC638" s="8"/>
      <c r="GD638" s="8"/>
      <c r="GE638" s="8"/>
      <c r="GF638" s="8"/>
      <c r="GG638" s="8"/>
      <c r="GH638" s="8"/>
      <c r="GO638" s="8"/>
      <c r="GP638" s="8"/>
      <c r="GQ638" s="8"/>
      <c r="GR638" s="8"/>
      <c r="GS638" s="8"/>
      <c r="GT638" s="8"/>
      <c r="HA638" s="8"/>
      <c r="HB638" s="8"/>
      <c r="HC638" s="8"/>
      <c r="HD638" s="8"/>
      <c r="HE638" s="8"/>
      <c r="HF638" s="8"/>
      <c r="HM638" s="8"/>
      <c r="HN638" s="8"/>
      <c r="HO638" s="8"/>
      <c r="HP638" s="8"/>
      <c r="HQ638" s="8"/>
      <c r="HR638" s="8"/>
      <c r="HY638" s="8"/>
      <c r="HZ638" s="8"/>
      <c r="IA638" s="8"/>
      <c r="IB638" s="8"/>
      <c r="IC638" s="8"/>
      <c r="ID638" s="8"/>
    </row>
    <row r="639" spans="1:238" ht="12.75">
      <c r="A639" s="9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8"/>
      <c r="BF639" s="8"/>
      <c r="BM639" s="8"/>
      <c r="BN639" s="8"/>
      <c r="BO639" s="8"/>
      <c r="BP639" s="8"/>
      <c r="BQ639" s="8"/>
      <c r="BR639" s="8"/>
      <c r="BY639" s="8"/>
      <c r="BZ639" s="8"/>
      <c r="CA639" s="8"/>
      <c r="CB639" s="8"/>
      <c r="CC639" s="8"/>
      <c r="CD639" s="8"/>
      <c r="CK639" s="8"/>
      <c r="CL639" s="8"/>
      <c r="CM639" s="8"/>
      <c r="CN639" s="8"/>
      <c r="CO639" s="8"/>
      <c r="CP639" s="8"/>
      <c r="CW639" s="8"/>
      <c r="CX639" s="8"/>
      <c r="CY639" s="8"/>
      <c r="CZ639" s="8"/>
      <c r="DA639" s="8"/>
      <c r="DB639" s="8"/>
      <c r="DI639" s="8"/>
      <c r="DJ639" s="8"/>
      <c r="DK639" s="8"/>
      <c r="DL639" s="8"/>
      <c r="DM639" s="8"/>
      <c r="DN639" s="8"/>
      <c r="DU639" s="8"/>
      <c r="DV639" s="8"/>
      <c r="DW639" s="8"/>
      <c r="DX639" s="8"/>
      <c r="DY639" s="8"/>
      <c r="DZ639" s="8"/>
      <c r="EG639" s="8"/>
      <c r="EH639" s="8"/>
      <c r="EI639" s="8"/>
      <c r="EJ639" s="8"/>
      <c r="EK639" s="8"/>
      <c r="EL639" s="8"/>
      <c r="ES639" s="8"/>
      <c r="ET639" s="8"/>
      <c r="EU639" s="8"/>
      <c r="EV639" s="8"/>
      <c r="EW639" s="8"/>
      <c r="EX639" s="8"/>
      <c r="FE639" s="8"/>
      <c r="FF639" s="8"/>
      <c r="FG639" s="8"/>
      <c r="FH639" s="8"/>
      <c r="FI639" s="8"/>
      <c r="FJ639" s="8"/>
      <c r="FQ639" s="8"/>
      <c r="FR639" s="8"/>
      <c r="FS639" s="8"/>
      <c r="FT639" s="8"/>
      <c r="FU639" s="8"/>
      <c r="FV639" s="8"/>
      <c r="GC639" s="8"/>
      <c r="GD639" s="8"/>
      <c r="GE639" s="8"/>
      <c r="GF639" s="8"/>
      <c r="GG639" s="8"/>
      <c r="GH639" s="8"/>
      <c r="GO639" s="8"/>
      <c r="GP639" s="8"/>
      <c r="GQ639" s="8"/>
      <c r="GR639" s="8"/>
      <c r="GS639" s="8"/>
      <c r="GT639" s="8"/>
      <c r="HA639" s="8"/>
      <c r="HB639" s="8"/>
      <c r="HC639" s="8"/>
      <c r="HD639" s="8"/>
      <c r="HE639" s="8"/>
      <c r="HF639" s="8"/>
      <c r="HM639" s="8"/>
      <c r="HN639" s="8"/>
      <c r="HO639" s="8"/>
      <c r="HP639" s="8"/>
      <c r="HQ639" s="8"/>
      <c r="HR639" s="8"/>
      <c r="HY639" s="8"/>
      <c r="HZ639" s="8"/>
      <c r="IA639" s="8"/>
      <c r="IB639" s="8"/>
      <c r="IC639" s="8"/>
      <c r="ID639" s="8"/>
    </row>
    <row r="640" spans="1:238" ht="12.75">
      <c r="A640" s="9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8"/>
      <c r="BF640" s="8"/>
      <c r="BM640" s="8"/>
      <c r="BN640" s="8"/>
      <c r="BO640" s="8"/>
      <c r="BP640" s="8"/>
      <c r="BQ640" s="8"/>
      <c r="BR640" s="8"/>
      <c r="BY640" s="8"/>
      <c r="BZ640" s="8"/>
      <c r="CA640" s="8"/>
      <c r="CB640" s="8"/>
      <c r="CC640" s="8"/>
      <c r="CD640" s="8"/>
      <c r="CK640" s="8"/>
      <c r="CL640" s="8"/>
      <c r="CM640" s="8"/>
      <c r="CN640" s="8"/>
      <c r="CO640" s="8"/>
      <c r="CP640" s="8"/>
      <c r="CW640" s="8"/>
      <c r="CX640" s="8"/>
      <c r="CY640" s="8"/>
      <c r="CZ640" s="8"/>
      <c r="DA640" s="8"/>
      <c r="DB640" s="8"/>
      <c r="DI640" s="8"/>
      <c r="DJ640" s="8"/>
      <c r="DK640" s="8"/>
      <c r="DL640" s="8"/>
      <c r="DM640" s="8"/>
      <c r="DN640" s="8"/>
      <c r="DU640" s="8"/>
      <c r="DV640" s="8"/>
      <c r="DW640" s="8"/>
      <c r="DX640" s="8"/>
      <c r="DY640" s="8"/>
      <c r="DZ640" s="8"/>
      <c r="EG640" s="8"/>
      <c r="EH640" s="8"/>
      <c r="EI640" s="8"/>
      <c r="EJ640" s="8"/>
      <c r="EK640" s="8"/>
      <c r="EL640" s="8"/>
      <c r="ES640" s="8"/>
      <c r="ET640" s="8"/>
      <c r="EU640" s="8"/>
      <c r="EV640" s="8"/>
      <c r="EW640" s="8"/>
      <c r="EX640" s="8"/>
      <c r="FE640" s="8"/>
      <c r="FF640" s="8"/>
      <c r="FG640" s="8"/>
      <c r="FH640" s="8"/>
      <c r="FI640" s="8"/>
      <c r="FJ640" s="8"/>
      <c r="FQ640" s="8"/>
      <c r="FR640" s="8"/>
      <c r="FS640" s="8"/>
      <c r="FT640" s="8"/>
      <c r="FU640" s="8"/>
      <c r="FV640" s="8"/>
      <c r="GC640" s="8"/>
      <c r="GD640" s="8"/>
      <c r="GE640" s="8"/>
      <c r="GF640" s="8"/>
      <c r="GG640" s="8"/>
      <c r="GH640" s="8"/>
      <c r="GO640" s="8"/>
      <c r="GP640" s="8"/>
      <c r="GQ640" s="8"/>
      <c r="GR640" s="8"/>
      <c r="GS640" s="8"/>
      <c r="GT640" s="8"/>
      <c r="HA640" s="8"/>
      <c r="HB640" s="8"/>
      <c r="HC640" s="8"/>
      <c r="HD640" s="8"/>
      <c r="HE640" s="8"/>
      <c r="HF640" s="8"/>
      <c r="HM640" s="8"/>
      <c r="HN640" s="8"/>
      <c r="HO640" s="8"/>
      <c r="HP640" s="8"/>
      <c r="HQ640" s="8"/>
      <c r="HR640" s="8"/>
      <c r="HY640" s="8"/>
      <c r="HZ640" s="8"/>
      <c r="IA640" s="8"/>
      <c r="IB640" s="8"/>
      <c r="IC640" s="8"/>
      <c r="ID640" s="8"/>
    </row>
    <row r="641" spans="1:238" ht="12.75">
      <c r="A641" s="9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8"/>
      <c r="BF641" s="8"/>
      <c r="BM641" s="8"/>
      <c r="BN641" s="8"/>
      <c r="BO641" s="8"/>
      <c r="BP641" s="8"/>
      <c r="BQ641" s="8"/>
      <c r="BR641" s="8"/>
      <c r="BY641" s="8"/>
      <c r="BZ641" s="8"/>
      <c r="CA641" s="8"/>
      <c r="CB641" s="8"/>
      <c r="CC641" s="8"/>
      <c r="CD641" s="8"/>
      <c r="CK641" s="8"/>
      <c r="CL641" s="8"/>
      <c r="CM641" s="8"/>
      <c r="CN641" s="8"/>
      <c r="CO641" s="8"/>
      <c r="CP641" s="8"/>
      <c r="CW641" s="8"/>
      <c r="CX641" s="8"/>
      <c r="CY641" s="8"/>
      <c r="CZ641" s="8"/>
      <c r="DA641" s="8"/>
      <c r="DB641" s="8"/>
      <c r="DI641" s="8"/>
      <c r="DJ641" s="8"/>
      <c r="DK641" s="8"/>
      <c r="DL641" s="8"/>
      <c r="DM641" s="8"/>
      <c r="DN641" s="8"/>
      <c r="DU641" s="8"/>
      <c r="DV641" s="8"/>
      <c r="DW641" s="8"/>
      <c r="DX641" s="8"/>
      <c r="DY641" s="8"/>
      <c r="DZ641" s="8"/>
      <c r="EG641" s="8"/>
      <c r="EH641" s="8"/>
      <c r="EI641" s="8"/>
      <c r="EJ641" s="8"/>
      <c r="EK641" s="8"/>
      <c r="EL641" s="8"/>
      <c r="ES641" s="8"/>
      <c r="ET641" s="8"/>
      <c r="EU641" s="8"/>
      <c r="EV641" s="8"/>
      <c r="EW641" s="8"/>
      <c r="EX641" s="8"/>
      <c r="FE641" s="8"/>
      <c r="FF641" s="8"/>
      <c r="FG641" s="8"/>
      <c r="FH641" s="8"/>
      <c r="FI641" s="8"/>
      <c r="FJ641" s="8"/>
      <c r="FQ641" s="8"/>
      <c r="FR641" s="8"/>
      <c r="FS641" s="8"/>
      <c r="FT641" s="8"/>
      <c r="FU641" s="8"/>
      <c r="FV641" s="8"/>
      <c r="GC641" s="8"/>
      <c r="GD641" s="8"/>
      <c r="GE641" s="8"/>
      <c r="GF641" s="8"/>
      <c r="GG641" s="8"/>
      <c r="GH641" s="8"/>
      <c r="GO641" s="8"/>
      <c r="GP641" s="8"/>
      <c r="GQ641" s="8"/>
      <c r="GR641" s="8"/>
      <c r="GS641" s="8"/>
      <c r="GT641" s="8"/>
      <c r="HA641" s="8"/>
      <c r="HB641" s="8"/>
      <c r="HC641" s="8"/>
      <c r="HD641" s="8"/>
      <c r="HE641" s="8"/>
      <c r="HF641" s="8"/>
      <c r="HM641" s="8"/>
      <c r="HN641" s="8"/>
      <c r="HO641" s="8"/>
      <c r="HP641" s="8"/>
      <c r="HQ641" s="8"/>
      <c r="HR641" s="8"/>
      <c r="HY641" s="8"/>
      <c r="HZ641" s="8"/>
      <c r="IA641" s="8"/>
      <c r="IB641" s="8"/>
      <c r="IC641" s="8"/>
      <c r="ID641" s="8"/>
    </row>
    <row r="642" spans="1:238" ht="12.75">
      <c r="A642" s="9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8"/>
      <c r="BF642" s="8"/>
      <c r="BM642" s="8"/>
      <c r="BN642" s="8"/>
      <c r="BO642" s="8"/>
      <c r="BP642" s="8"/>
      <c r="BQ642" s="8"/>
      <c r="BR642" s="8"/>
      <c r="BY642" s="8"/>
      <c r="BZ642" s="8"/>
      <c r="CA642" s="8"/>
      <c r="CB642" s="8"/>
      <c r="CC642" s="8"/>
      <c r="CD642" s="8"/>
      <c r="CK642" s="8"/>
      <c r="CL642" s="8"/>
      <c r="CM642" s="8"/>
      <c r="CN642" s="8"/>
      <c r="CO642" s="8"/>
      <c r="CP642" s="8"/>
      <c r="CW642" s="8"/>
      <c r="CX642" s="8"/>
      <c r="CY642" s="8"/>
      <c r="CZ642" s="8"/>
      <c r="DA642" s="8"/>
      <c r="DB642" s="8"/>
      <c r="DI642" s="8"/>
      <c r="DJ642" s="8"/>
      <c r="DK642" s="8"/>
      <c r="DL642" s="8"/>
      <c r="DM642" s="8"/>
      <c r="DN642" s="8"/>
      <c r="DU642" s="8"/>
      <c r="DV642" s="8"/>
      <c r="DW642" s="8"/>
      <c r="DX642" s="8"/>
      <c r="DY642" s="8"/>
      <c r="DZ642" s="8"/>
      <c r="EG642" s="8"/>
      <c r="EH642" s="8"/>
      <c r="EI642" s="8"/>
      <c r="EJ642" s="8"/>
      <c r="EK642" s="8"/>
      <c r="EL642" s="8"/>
      <c r="ES642" s="8"/>
      <c r="ET642" s="8"/>
      <c r="EU642" s="8"/>
      <c r="EV642" s="8"/>
      <c r="EW642" s="8"/>
      <c r="EX642" s="8"/>
      <c r="FE642" s="8"/>
      <c r="FF642" s="8"/>
      <c r="FG642" s="8"/>
      <c r="FH642" s="8"/>
      <c r="FI642" s="8"/>
      <c r="FJ642" s="8"/>
      <c r="FQ642" s="8"/>
      <c r="FR642" s="8"/>
      <c r="FS642" s="8"/>
      <c r="FT642" s="8"/>
      <c r="FU642" s="8"/>
      <c r="FV642" s="8"/>
      <c r="GC642" s="8"/>
      <c r="GD642" s="8"/>
      <c r="GE642" s="8"/>
      <c r="GF642" s="8"/>
      <c r="GG642" s="8"/>
      <c r="GH642" s="8"/>
      <c r="GO642" s="8"/>
      <c r="GP642" s="8"/>
      <c r="GQ642" s="8"/>
      <c r="GR642" s="8"/>
      <c r="GS642" s="8"/>
      <c r="GT642" s="8"/>
      <c r="HA642" s="8"/>
      <c r="HB642" s="8"/>
      <c r="HC642" s="8"/>
      <c r="HD642" s="8"/>
      <c r="HE642" s="8"/>
      <c r="HF642" s="8"/>
      <c r="HM642" s="8"/>
      <c r="HN642" s="8"/>
      <c r="HO642" s="8"/>
      <c r="HP642" s="8"/>
      <c r="HQ642" s="8"/>
      <c r="HR642" s="8"/>
      <c r="HY642" s="8"/>
      <c r="HZ642" s="8"/>
      <c r="IA642" s="8"/>
      <c r="IB642" s="8"/>
      <c r="IC642" s="8"/>
      <c r="ID642" s="8"/>
    </row>
    <row r="643" spans="1:238" ht="12.75">
      <c r="A643" s="9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8"/>
      <c r="BF643" s="8"/>
      <c r="BM643" s="8"/>
      <c r="BN643" s="8"/>
      <c r="BO643" s="8"/>
      <c r="BP643" s="8"/>
      <c r="BQ643" s="8"/>
      <c r="BR643" s="8"/>
      <c r="BY643" s="8"/>
      <c r="BZ643" s="8"/>
      <c r="CA643" s="8"/>
      <c r="CB643" s="8"/>
      <c r="CC643" s="8"/>
      <c r="CD643" s="8"/>
      <c r="CK643" s="8"/>
      <c r="CL643" s="8"/>
      <c r="CM643" s="8"/>
      <c r="CN643" s="8"/>
      <c r="CO643" s="8"/>
      <c r="CP643" s="8"/>
      <c r="CW643" s="8"/>
      <c r="CX643" s="8"/>
      <c r="CY643" s="8"/>
      <c r="CZ643" s="8"/>
      <c r="DA643" s="8"/>
      <c r="DB643" s="8"/>
      <c r="DI643" s="8"/>
      <c r="DJ643" s="8"/>
      <c r="DK643" s="8"/>
      <c r="DL643" s="8"/>
      <c r="DM643" s="8"/>
      <c r="DN643" s="8"/>
      <c r="DU643" s="8"/>
      <c r="DV643" s="8"/>
      <c r="DW643" s="8"/>
      <c r="DX643" s="8"/>
      <c r="DY643" s="8"/>
      <c r="DZ643" s="8"/>
      <c r="EG643" s="8"/>
      <c r="EH643" s="8"/>
      <c r="EI643" s="8"/>
      <c r="EJ643" s="8"/>
      <c r="EK643" s="8"/>
      <c r="EL643" s="8"/>
      <c r="ES643" s="8"/>
      <c r="ET643" s="8"/>
      <c r="EU643" s="8"/>
      <c r="EV643" s="8"/>
      <c r="EW643" s="8"/>
      <c r="EX643" s="8"/>
      <c r="FE643" s="8"/>
      <c r="FF643" s="8"/>
      <c r="FG643" s="8"/>
      <c r="FH643" s="8"/>
      <c r="FI643" s="8"/>
      <c r="FJ643" s="8"/>
      <c r="FQ643" s="8"/>
      <c r="FR643" s="8"/>
      <c r="FS643" s="8"/>
      <c r="FT643" s="8"/>
      <c r="FU643" s="8"/>
      <c r="FV643" s="8"/>
      <c r="GC643" s="8"/>
      <c r="GD643" s="8"/>
      <c r="GE643" s="8"/>
      <c r="GF643" s="8"/>
      <c r="GG643" s="8"/>
      <c r="GH643" s="8"/>
      <c r="GO643" s="8"/>
      <c r="GP643" s="8"/>
      <c r="GQ643" s="8"/>
      <c r="GR643" s="8"/>
      <c r="GS643" s="8"/>
      <c r="GT643" s="8"/>
      <c r="HA643" s="8"/>
      <c r="HB643" s="8"/>
      <c r="HC643" s="8"/>
      <c r="HD643" s="8"/>
      <c r="HE643" s="8"/>
      <c r="HF643" s="8"/>
      <c r="HM643" s="8"/>
      <c r="HN643" s="8"/>
      <c r="HO643" s="8"/>
      <c r="HP643" s="8"/>
      <c r="HQ643" s="8"/>
      <c r="HR643" s="8"/>
      <c r="HY643" s="8"/>
      <c r="HZ643" s="8"/>
      <c r="IA643" s="8"/>
      <c r="IB643" s="8"/>
      <c r="IC643" s="8"/>
      <c r="ID643" s="8"/>
    </row>
    <row r="644" spans="1:238" ht="12.75">
      <c r="A644" s="9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8"/>
      <c r="BF644" s="8"/>
      <c r="BM644" s="8"/>
      <c r="BN644" s="8"/>
      <c r="BO644" s="8"/>
      <c r="BP644" s="8"/>
      <c r="BQ644" s="8"/>
      <c r="BR644" s="8"/>
      <c r="BY644" s="8"/>
      <c r="BZ644" s="8"/>
      <c r="CA644" s="8"/>
      <c r="CB644" s="8"/>
      <c r="CC644" s="8"/>
      <c r="CD644" s="8"/>
      <c r="CK644" s="8"/>
      <c r="CL644" s="8"/>
      <c r="CM644" s="8"/>
      <c r="CN644" s="8"/>
      <c r="CO644" s="8"/>
      <c r="CP644" s="8"/>
      <c r="CW644" s="8"/>
      <c r="CX644" s="8"/>
      <c r="CY644" s="8"/>
      <c r="CZ644" s="8"/>
      <c r="DA644" s="8"/>
      <c r="DB644" s="8"/>
      <c r="DI644" s="8"/>
      <c r="DJ644" s="8"/>
      <c r="DK644" s="8"/>
      <c r="DL644" s="8"/>
      <c r="DM644" s="8"/>
      <c r="DN644" s="8"/>
      <c r="DU644" s="8"/>
      <c r="DV644" s="8"/>
      <c r="DW644" s="8"/>
      <c r="DX644" s="8"/>
      <c r="DY644" s="8"/>
      <c r="DZ644" s="8"/>
      <c r="EG644" s="8"/>
      <c r="EH644" s="8"/>
      <c r="EI644" s="8"/>
      <c r="EJ644" s="8"/>
      <c r="EK644" s="8"/>
      <c r="EL644" s="8"/>
      <c r="ES644" s="8"/>
      <c r="ET644" s="8"/>
      <c r="EU644" s="8"/>
      <c r="EV644" s="8"/>
      <c r="EW644" s="8"/>
      <c r="EX644" s="8"/>
      <c r="FE644" s="8"/>
      <c r="FF644" s="8"/>
      <c r="FG644" s="8"/>
      <c r="FH644" s="8"/>
      <c r="FI644" s="8"/>
      <c r="FJ644" s="8"/>
      <c r="FQ644" s="8"/>
      <c r="FR644" s="8"/>
      <c r="FS644" s="8"/>
      <c r="FT644" s="8"/>
      <c r="FU644" s="8"/>
      <c r="FV644" s="8"/>
      <c r="GC644" s="8"/>
      <c r="GD644" s="8"/>
      <c r="GE644" s="8"/>
      <c r="GF644" s="8"/>
      <c r="GG644" s="8"/>
      <c r="GH644" s="8"/>
      <c r="GO644" s="8"/>
      <c r="GP644" s="8"/>
      <c r="GQ644" s="8"/>
      <c r="GR644" s="8"/>
      <c r="GS644" s="8"/>
      <c r="GT644" s="8"/>
      <c r="HA644" s="8"/>
      <c r="HB644" s="8"/>
      <c r="HC644" s="8"/>
      <c r="HD644" s="8"/>
      <c r="HE644" s="8"/>
      <c r="HF644" s="8"/>
      <c r="HM644" s="8"/>
      <c r="HN644" s="8"/>
      <c r="HO644" s="8"/>
      <c r="HP644" s="8"/>
      <c r="HQ644" s="8"/>
      <c r="HR644" s="8"/>
      <c r="HY644" s="8"/>
      <c r="HZ644" s="8"/>
      <c r="IA644" s="8"/>
      <c r="IB644" s="8"/>
      <c r="IC644" s="8"/>
      <c r="ID644" s="8"/>
    </row>
    <row r="645" spans="1:238" ht="12.75">
      <c r="A645" s="9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8"/>
      <c r="BF645" s="8"/>
      <c r="BM645" s="8"/>
      <c r="BN645" s="8"/>
      <c r="BO645" s="8"/>
      <c r="BP645" s="8"/>
      <c r="BQ645" s="8"/>
      <c r="BR645" s="8"/>
      <c r="BY645" s="8"/>
      <c r="BZ645" s="8"/>
      <c r="CA645" s="8"/>
      <c r="CB645" s="8"/>
      <c r="CC645" s="8"/>
      <c r="CD645" s="8"/>
      <c r="CK645" s="8"/>
      <c r="CL645" s="8"/>
      <c r="CM645" s="8"/>
      <c r="CN645" s="8"/>
      <c r="CO645" s="8"/>
      <c r="CP645" s="8"/>
      <c r="CW645" s="8"/>
      <c r="CX645" s="8"/>
      <c r="CY645" s="8"/>
      <c r="CZ645" s="8"/>
      <c r="DA645" s="8"/>
      <c r="DB645" s="8"/>
      <c r="DI645" s="8"/>
      <c r="DJ645" s="8"/>
      <c r="DK645" s="8"/>
      <c r="DL645" s="8"/>
      <c r="DM645" s="8"/>
      <c r="DN645" s="8"/>
      <c r="DU645" s="8"/>
      <c r="DV645" s="8"/>
      <c r="DW645" s="8"/>
      <c r="DX645" s="8"/>
      <c r="DY645" s="8"/>
      <c r="DZ645" s="8"/>
      <c r="EG645" s="8"/>
      <c r="EH645" s="8"/>
      <c r="EI645" s="8"/>
      <c r="EJ645" s="8"/>
      <c r="EK645" s="8"/>
      <c r="EL645" s="8"/>
      <c r="ES645" s="8"/>
      <c r="ET645" s="8"/>
      <c r="EU645" s="8"/>
      <c r="EV645" s="8"/>
      <c r="EW645" s="8"/>
      <c r="EX645" s="8"/>
      <c r="FE645" s="8"/>
      <c r="FF645" s="8"/>
      <c r="FG645" s="8"/>
      <c r="FH645" s="8"/>
      <c r="FI645" s="8"/>
      <c r="FJ645" s="8"/>
      <c r="FQ645" s="8"/>
      <c r="FR645" s="8"/>
      <c r="FS645" s="8"/>
      <c r="FT645" s="8"/>
      <c r="FU645" s="8"/>
      <c r="FV645" s="8"/>
      <c r="GC645" s="8"/>
      <c r="GD645" s="8"/>
      <c r="GE645" s="8"/>
      <c r="GF645" s="8"/>
      <c r="GG645" s="8"/>
      <c r="GH645" s="8"/>
      <c r="GO645" s="8"/>
      <c r="GP645" s="8"/>
      <c r="GQ645" s="8"/>
      <c r="GR645" s="8"/>
      <c r="GS645" s="8"/>
      <c r="GT645" s="8"/>
      <c r="HA645" s="8"/>
      <c r="HB645" s="8"/>
      <c r="HC645" s="8"/>
      <c r="HD645" s="8"/>
      <c r="HE645" s="8"/>
      <c r="HF645" s="8"/>
      <c r="HM645" s="8"/>
      <c r="HN645" s="8"/>
      <c r="HO645" s="8"/>
      <c r="HP645" s="8"/>
      <c r="HQ645" s="8"/>
      <c r="HR645" s="8"/>
      <c r="HY645" s="8"/>
      <c r="HZ645" s="8"/>
      <c r="IA645" s="8"/>
      <c r="IB645" s="8"/>
      <c r="IC645" s="8"/>
      <c r="ID645" s="8"/>
    </row>
    <row r="646" spans="1:238" ht="12.75">
      <c r="A646" s="9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8"/>
      <c r="BF646" s="8"/>
      <c r="BM646" s="8"/>
      <c r="BN646" s="8"/>
      <c r="BO646" s="8"/>
      <c r="BP646" s="8"/>
      <c r="BQ646" s="8"/>
      <c r="BR646" s="8"/>
      <c r="BY646" s="8"/>
      <c r="BZ646" s="8"/>
      <c r="CA646" s="8"/>
      <c r="CB646" s="8"/>
      <c r="CC646" s="8"/>
      <c r="CD646" s="8"/>
      <c r="CK646" s="8"/>
      <c r="CL646" s="8"/>
      <c r="CM646" s="8"/>
      <c r="CN646" s="8"/>
      <c r="CO646" s="8"/>
      <c r="CP646" s="8"/>
      <c r="CW646" s="8"/>
      <c r="CX646" s="8"/>
      <c r="CY646" s="8"/>
      <c r="CZ646" s="8"/>
      <c r="DA646" s="8"/>
      <c r="DB646" s="8"/>
      <c r="DI646" s="8"/>
      <c r="DJ646" s="8"/>
      <c r="DK646" s="8"/>
      <c r="DL646" s="8"/>
      <c r="DM646" s="8"/>
      <c r="DN646" s="8"/>
      <c r="DU646" s="8"/>
      <c r="DV646" s="8"/>
      <c r="DW646" s="8"/>
      <c r="DX646" s="8"/>
      <c r="DY646" s="8"/>
      <c r="DZ646" s="8"/>
      <c r="EG646" s="8"/>
      <c r="EH646" s="8"/>
      <c r="EI646" s="8"/>
      <c r="EJ646" s="8"/>
      <c r="EK646" s="8"/>
      <c r="EL646" s="8"/>
      <c r="ES646" s="8"/>
      <c r="ET646" s="8"/>
      <c r="EU646" s="8"/>
      <c r="EV646" s="8"/>
      <c r="EW646" s="8"/>
      <c r="EX646" s="8"/>
      <c r="FE646" s="8"/>
      <c r="FF646" s="8"/>
      <c r="FG646" s="8"/>
      <c r="FH646" s="8"/>
      <c r="FI646" s="8"/>
      <c r="FJ646" s="8"/>
      <c r="FQ646" s="8"/>
      <c r="FR646" s="8"/>
      <c r="FS646" s="8"/>
      <c r="FT646" s="8"/>
      <c r="FU646" s="8"/>
      <c r="FV646" s="8"/>
      <c r="GC646" s="8"/>
      <c r="GD646" s="8"/>
      <c r="GE646" s="8"/>
      <c r="GF646" s="8"/>
      <c r="GG646" s="8"/>
      <c r="GH646" s="8"/>
      <c r="GO646" s="8"/>
      <c r="GP646" s="8"/>
      <c r="GQ646" s="8"/>
      <c r="GR646" s="8"/>
      <c r="GS646" s="8"/>
      <c r="GT646" s="8"/>
      <c r="HA646" s="8"/>
      <c r="HB646" s="8"/>
      <c r="HC646" s="8"/>
      <c r="HD646" s="8"/>
      <c r="HE646" s="8"/>
      <c r="HF646" s="8"/>
      <c r="HM646" s="8"/>
      <c r="HN646" s="8"/>
      <c r="HO646" s="8"/>
      <c r="HP646" s="8"/>
      <c r="HQ646" s="8"/>
      <c r="HR646" s="8"/>
      <c r="HY646" s="8"/>
      <c r="HZ646" s="8"/>
      <c r="IA646" s="8"/>
      <c r="IB646" s="8"/>
      <c r="IC646" s="8"/>
      <c r="ID646" s="8"/>
    </row>
    <row r="647" spans="1:238" ht="12.75">
      <c r="A647" s="9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8"/>
      <c r="BF647" s="8"/>
      <c r="BM647" s="8"/>
      <c r="BN647" s="8"/>
      <c r="BO647" s="8"/>
      <c r="BP647" s="8"/>
      <c r="BQ647" s="8"/>
      <c r="BR647" s="8"/>
      <c r="BY647" s="8"/>
      <c r="BZ647" s="8"/>
      <c r="CA647" s="8"/>
      <c r="CB647" s="8"/>
      <c r="CC647" s="8"/>
      <c r="CD647" s="8"/>
      <c r="CK647" s="8"/>
      <c r="CL647" s="8"/>
      <c r="CM647" s="8"/>
      <c r="CN647" s="8"/>
      <c r="CO647" s="8"/>
      <c r="CP647" s="8"/>
      <c r="CW647" s="8"/>
      <c r="CX647" s="8"/>
      <c r="CY647" s="8"/>
      <c r="CZ647" s="8"/>
      <c r="DA647" s="8"/>
      <c r="DB647" s="8"/>
      <c r="DI647" s="8"/>
      <c r="DJ647" s="8"/>
      <c r="DK647" s="8"/>
      <c r="DL647" s="8"/>
      <c r="DM647" s="8"/>
      <c r="DN647" s="8"/>
      <c r="DU647" s="8"/>
      <c r="DV647" s="8"/>
      <c r="DW647" s="8"/>
      <c r="DX647" s="8"/>
      <c r="DY647" s="8"/>
      <c r="DZ647" s="8"/>
      <c r="EG647" s="8"/>
      <c r="EH647" s="8"/>
      <c r="EI647" s="8"/>
      <c r="EJ647" s="8"/>
      <c r="EK647" s="8"/>
      <c r="EL647" s="8"/>
      <c r="ES647" s="8"/>
      <c r="ET647" s="8"/>
      <c r="EU647" s="8"/>
      <c r="EV647" s="8"/>
      <c r="EW647" s="8"/>
      <c r="EX647" s="8"/>
      <c r="FE647" s="8"/>
      <c r="FF647" s="8"/>
      <c r="FG647" s="8"/>
      <c r="FH647" s="8"/>
      <c r="FI647" s="8"/>
      <c r="FJ647" s="8"/>
      <c r="FQ647" s="8"/>
      <c r="FR647" s="8"/>
      <c r="FS647" s="8"/>
      <c r="FT647" s="8"/>
      <c r="FU647" s="8"/>
      <c r="FV647" s="8"/>
      <c r="GC647" s="8"/>
      <c r="GD647" s="8"/>
      <c r="GE647" s="8"/>
      <c r="GF647" s="8"/>
      <c r="GG647" s="8"/>
      <c r="GH647" s="8"/>
      <c r="GO647" s="8"/>
      <c r="GP647" s="8"/>
      <c r="GQ647" s="8"/>
      <c r="GR647" s="8"/>
      <c r="GS647" s="8"/>
      <c r="GT647" s="8"/>
      <c r="HA647" s="8"/>
      <c r="HB647" s="8"/>
      <c r="HC647" s="8"/>
      <c r="HD647" s="8"/>
      <c r="HE647" s="8"/>
      <c r="HF647" s="8"/>
      <c r="HM647" s="8"/>
      <c r="HN647" s="8"/>
      <c r="HO647" s="8"/>
      <c r="HP647" s="8"/>
      <c r="HQ647" s="8"/>
      <c r="HR647" s="8"/>
      <c r="HY647" s="8"/>
      <c r="HZ647" s="8"/>
      <c r="IA647" s="8"/>
      <c r="IB647" s="8"/>
      <c r="IC647" s="8"/>
      <c r="ID647" s="8"/>
    </row>
    <row r="648" spans="1:238" ht="12.75">
      <c r="A648" s="9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8"/>
      <c r="BF648" s="8"/>
      <c r="BM648" s="8"/>
      <c r="BN648" s="8"/>
      <c r="BO648" s="8"/>
      <c r="BP648" s="8"/>
      <c r="BQ648" s="8"/>
      <c r="BR648" s="8"/>
      <c r="BY648" s="8"/>
      <c r="BZ648" s="8"/>
      <c r="CA648" s="8"/>
      <c r="CB648" s="8"/>
      <c r="CC648" s="8"/>
      <c r="CD648" s="8"/>
      <c r="CK648" s="8"/>
      <c r="CL648" s="8"/>
      <c r="CM648" s="8"/>
      <c r="CN648" s="8"/>
      <c r="CO648" s="8"/>
      <c r="CP648" s="8"/>
      <c r="CW648" s="8"/>
      <c r="CX648" s="8"/>
      <c r="CY648" s="8"/>
      <c r="CZ648" s="8"/>
      <c r="DA648" s="8"/>
      <c r="DB648" s="8"/>
      <c r="DI648" s="8"/>
      <c r="DJ648" s="8"/>
      <c r="DK648" s="8"/>
      <c r="DL648" s="8"/>
      <c r="DM648" s="8"/>
      <c r="DN648" s="8"/>
      <c r="DU648" s="8"/>
      <c r="DV648" s="8"/>
      <c r="DW648" s="8"/>
      <c r="DX648" s="8"/>
      <c r="DY648" s="8"/>
      <c r="DZ648" s="8"/>
      <c r="EG648" s="8"/>
      <c r="EH648" s="8"/>
      <c r="EI648" s="8"/>
      <c r="EJ648" s="8"/>
      <c r="EK648" s="8"/>
      <c r="EL648" s="8"/>
      <c r="ES648" s="8"/>
      <c r="ET648" s="8"/>
      <c r="EU648" s="8"/>
      <c r="EV648" s="8"/>
      <c r="EW648" s="8"/>
      <c r="EX648" s="8"/>
      <c r="FE648" s="8"/>
      <c r="FF648" s="8"/>
      <c r="FG648" s="8"/>
      <c r="FH648" s="8"/>
      <c r="FI648" s="8"/>
      <c r="FJ648" s="8"/>
      <c r="FQ648" s="8"/>
      <c r="FR648" s="8"/>
      <c r="FS648" s="8"/>
      <c r="FT648" s="8"/>
      <c r="FU648" s="8"/>
      <c r="FV648" s="8"/>
      <c r="GC648" s="8"/>
      <c r="GD648" s="8"/>
      <c r="GE648" s="8"/>
      <c r="GF648" s="8"/>
      <c r="GG648" s="8"/>
      <c r="GH648" s="8"/>
      <c r="GO648" s="8"/>
      <c r="GP648" s="8"/>
      <c r="GQ648" s="8"/>
      <c r="GR648" s="8"/>
      <c r="GS648" s="8"/>
      <c r="GT648" s="8"/>
      <c r="HA648" s="8"/>
      <c r="HB648" s="8"/>
      <c r="HC648" s="8"/>
      <c r="HD648" s="8"/>
      <c r="HE648" s="8"/>
      <c r="HF648" s="8"/>
      <c r="HM648" s="8"/>
      <c r="HN648" s="8"/>
      <c r="HO648" s="8"/>
      <c r="HP648" s="8"/>
      <c r="HQ648" s="8"/>
      <c r="HR648" s="8"/>
      <c r="HY648" s="8"/>
      <c r="HZ648" s="8"/>
      <c r="IA648" s="8"/>
      <c r="IB648" s="8"/>
      <c r="IC648" s="8"/>
      <c r="ID648" s="8"/>
    </row>
    <row r="649" spans="1:238" ht="12.75">
      <c r="A649" s="9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8"/>
      <c r="BF649" s="8"/>
      <c r="BM649" s="8"/>
      <c r="BN649" s="8"/>
      <c r="BO649" s="8"/>
      <c r="BP649" s="8"/>
      <c r="BQ649" s="8"/>
      <c r="BR649" s="8"/>
      <c r="BY649" s="8"/>
      <c r="BZ649" s="8"/>
      <c r="CA649" s="8"/>
      <c r="CB649" s="8"/>
      <c r="CC649" s="8"/>
      <c r="CD649" s="8"/>
      <c r="CK649" s="8"/>
      <c r="CL649" s="8"/>
      <c r="CM649" s="8"/>
      <c r="CN649" s="8"/>
      <c r="CO649" s="8"/>
      <c r="CP649" s="8"/>
      <c r="CW649" s="8"/>
      <c r="CX649" s="8"/>
      <c r="CY649" s="8"/>
      <c r="CZ649" s="8"/>
      <c r="DA649" s="8"/>
      <c r="DB649" s="8"/>
      <c r="DI649" s="8"/>
      <c r="DJ649" s="8"/>
      <c r="DK649" s="8"/>
      <c r="DL649" s="8"/>
      <c r="DM649" s="8"/>
      <c r="DN649" s="8"/>
      <c r="DU649" s="8"/>
      <c r="DV649" s="8"/>
      <c r="DW649" s="8"/>
      <c r="DX649" s="8"/>
      <c r="DY649" s="8"/>
      <c r="DZ649" s="8"/>
      <c r="EG649" s="8"/>
      <c r="EH649" s="8"/>
      <c r="EI649" s="8"/>
      <c r="EJ649" s="8"/>
      <c r="EK649" s="8"/>
      <c r="EL649" s="8"/>
      <c r="ES649" s="8"/>
      <c r="ET649" s="8"/>
      <c r="EU649" s="8"/>
      <c r="EV649" s="8"/>
      <c r="EW649" s="8"/>
      <c r="EX649" s="8"/>
      <c r="FE649" s="8"/>
      <c r="FF649" s="8"/>
      <c r="FG649" s="8"/>
      <c r="FH649" s="8"/>
      <c r="FI649" s="8"/>
      <c r="FJ649" s="8"/>
      <c r="FQ649" s="8"/>
      <c r="FR649" s="8"/>
      <c r="FS649" s="8"/>
      <c r="FT649" s="8"/>
      <c r="FU649" s="8"/>
      <c r="FV649" s="8"/>
      <c r="GC649" s="8"/>
      <c r="GD649" s="8"/>
      <c r="GE649" s="8"/>
      <c r="GF649" s="8"/>
      <c r="GG649" s="8"/>
      <c r="GH649" s="8"/>
      <c r="GO649" s="8"/>
      <c r="GP649" s="8"/>
      <c r="GQ649" s="8"/>
      <c r="GR649" s="8"/>
      <c r="GS649" s="8"/>
      <c r="GT649" s="8"/>
      <c r="HA649" s="8"/>
      <c r="HB649" s="8"/>
      <c r="HC649" s="8"/>
      <c r="HD649" s="8"/>
      <c r="HE649" s="8"/>
      <c r="HF649" s="8"/>
      <c r="HM649" s="8"/>
      <c r="HN649" s="8"/>
      <c r="HO649" s="8"/>
      <c r="HP649" s="8"/>
      <c r="HQ649" s="8"/>
      <c r="HR649" s="8"/>
      <c r="HY649" s="8"/>
      <c r="HZ649" s="8"/>
      <c r="IA649" s="8"/>
      <c r="IB649" s="8"/>
      <c r="IC649" s="8"/>
      <c r="ID649" s="8"/>
    </row>
    <row r="650" spans="1:238" ht="12.75">
      <c r="A650" s="9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8"/>
      <c r="BF650" s="8"/>
      <c r="BM650" s="8"/>
      <c r="BN650" s="8"/>
      <c r="BO650" s="8"/>
      <c r="BP650" s="8"/>
      <c r="BQ650" s="8"/>
      <c r="BR650" s="8"/>
      <c r="BY650" s="8"/>
      <c r="BZ650" s="8"/>
      <c r="CA650" s="8"/>
      <c r="CB650" s="8"/>
      <c r="CC650" s="8"/>
      <c r="CD650" s="8"/>
      <c r="CK650" s="8"/>
      <c r="CL650" s="8"/>
      <c r="CM650" s="8"/>
      <c r="CN650" s="8"/>
      <c r="CO650" s="8"/>
      <c r="CP650" s="8"/>
      <c r="CW650" s="8"/>
      <c r="CX650" s="8"/>
      <c r="CY650" s="8"/>
      <c r="CZ650" s="8"/>
      <c r="DA650" s="8"/>
      <c r="DB650" s="8"/>
      <c r="DI650" s="8"/>
      <c r="DJ650" s="8"/>
      <c r="DK650" s="8"/>
      <c r="DL650" s="8"/>
      <c r="DM650" s="8"/>
      <c r="DN650" s="8"/>
      <c r="DU650" s="8"/>
      <c r="DV650" s="8"/>
      <c r="DW650" s="8"/>
      <c r="DX650" s="8"/>
      <c r="DY650" s="8"/>
      <c r="DZ650" s="8"/>
      <c r="EG650" s="8"/>
      <c r="EH650" s="8"/>
      <c r="EI650" s="8"/>
      <c r="EJ650" s="8"/>
      <c r="EK650" s="8"/>
      <c r="EL650" s="8"/>
      <c r="ES650" s="8"/>
      <c r="ET650" s="8"/>
      <c r="EU650" s="8"/>
      <c r="EV650" s="8"/>
      <c r="EW650" s="8"/>
      <c r="EX650" s="8"/>
      <c r="FE650" s="8"/>
      <c r="FF650" s="8"/>
      <c r="FG650" s="8"/>
      <c r="FH650" s="8"/>
      <c r="FI650" s="8"/>
      <c r="FJ650" s="8"/>
      <c r="FQ650" s="8"/>
      <c r="FR650" s="8"/>
      <c r="FS650" s="8"/>
      <c r="FT650" s="8"/>
      <c r="FU650" s="8"/>
      <c r="FV650" s="8"/>
      <c r="GC650" s="8"/>
      <c r="GD650" s="8"/>
      <c r="GE650" s="8"/>
      <c r="GF650" s="8"/>
      <c r="GG650" s="8"/>
      <c r="GH650" s="8"/>
      <c r="GO650" s="8"/>
      <c r="GP650" s="8"/>
      <c r="GQ650" s="8"/>
      <c r="GR650" s="8"/>
      <c r="GS650" s="8"/>
      <c r="GT650" s="8"/>
      <c r="HA650" s="8"/>
      <c r="HB650" s="8"/>
      <c r="HC650" s="8"/>
      <c r="HD650" s="8"/>
      <c r="HE650" s="8"/>
      <c r="HF650" s="8"/>
      <c r="HM650" s="8"/>
      <c r="HN650" s="8"/>
      <c r="HO650" s="8"/>
      <c r="HP650" s="8"/>
      <c r="HQ650" s="8"/>
      <c r="HR650" s="8"/>
      <c r="HY650" s="8"/>
      <c r="HZ650" s="8"/>
      <c r="IA650" s="8"/>
      <c r="IB650" s="8"/>
      <c r="IC650" s="8"/>
      <c r="ID650" s="8"/>
    </row>
    <row r="651" spans="1:238" ht="12.75">
      <c r="A651" s="9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8"/>
      <c r="BF651" s="8"/>
      <c r="BM651" s="8"/>
      <c r="BN651" s="8"/>
      <c r="BO651" s="8"/>
      <c r="BP651" s="8"/>
      <c r="BQ651" s="8"/>
      <c r="BR651" s="8"/>
      <c r="BY651" s="8"/>
      <c r="BZ651" s="8"/>
      <c r="CA651" s="8"/>
      <c r="CB651" s="8"/>
      <c r="CC651" s="8"/>
      <c r="CD651" s="8"/>
      <c r="CK651" s="8"/>
      <c r="CL651" s="8"/>
      <c r="CM651" s="8"/>
      <c r="CN651" s="8"/>
      <c r="CO651" s="8"/>
      <c r="CP651" s="8"/>
      <c r="CW651" s="8"/>
      <c r="CX651" s="8"/>
      <c r="CY651" s="8"/>
      <c r="CZ651" s="8"/>
      <c r="DA651" s="8"/>
      <c r="DB651" s="8"/>
      <c r="DI651" s="8"/>
      <c r="DJ651" s="8"/>
      <c r="DK651" s="8"/>
      <c r="DL651" s="8"/>
      <c r="DM651" s="8"/>
      <c r="DN651" s="8"/>
      <c r="DU651" s="8"/>
      <c r="DV651" s="8"/>
      <c r="DW651" s="8"/>
      <c r="DX651" s="8"/>
      <c r="DY651" s="8"/>
      <c r="DZ651" s="8"/>
      <c r="EG651" s="8"/>
      <c r="EH651" s="8"/>
      <c r="EI651" s="8"/>
      <c r="EJ651" s="8"/>
      <c r="EK651" s="8"/>
      <c r="EL651" s="8"/>
      <c r="ES651" s="8"/>
      <c r="ET651" s="8"/>
      <c r="EU651" s="8"/>
      <c r="EV651" s="8"/>
      <c r="EW651" s="8"/>
      <c r="EX651" s="8"/>
      <c r="FE651" s="8"/>
      <c r="FF651" s="8"/>
      <c r="FG651" s="8"/>
      <c r="FH651" s="8"/>
      <c r="FI651" s="8"/>
      <c r="FJ651" s="8"/>
      <c r="FQ651" s="8"/>
      <c r="FR651" s="8"/>
      <c r="FS651" s="8"/>
      <c r="FT651" s="8"/>
      <c r="FU651" s="8"/>
      <c r="FV651" s="8"/>
      <c r="GC651" s="8"/>
      <c r="GD651" s="8"/>
      <c r="GE651" s="8"/>
      <c r="GF651" s="8"/>
      <c r="GG651" s="8"/>
      <c r="GH651" s="8"/>
      <c r="GO651" s="8"/>
      <c r="GP651" s="8"/>
      <c r="GQ651" s="8"/>
      <c r="GR651" s="8"/>
      <c r="GS651" s="8"/>
      <c r="GT651" s="8"/>
      <c r="HA651" s="8"/>
      <c r="HB651" s="8"/>
      <c r="HC651" s="8"/>
      <c r="HD651" s="8"/>
      <c r="HE651" s="8"/>
      <c r="HF651" s="8"/>
      <c r="HM651" s="8"/>
      <c r="HN651" s="8"/>
      <c r="HO651" s="8"/>
      <c r="HP651" s="8"/>
      <c r="HQ651" s="8"/>
      <c r="HR651" s="8"/>
      <c r="HY651" s="8"/>
      <c r="HZ651" s="8"/>
      <c r="IA651" s="8"/>
      <c r="IB651" s="8"/>
      <c r="IC651" s="8"/>
      <c r="ID651" s="8"/>
    </row>
    <row r="652" spans="1:238" ht="12.75">
      <c r="A652" s="9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8"/>
      <c r="BF652" s="8"/>
      <c r="BM652" s="8"/>
      <c r="BN652" s="8"/>
      <c r="BO652" s="8"/>
      <c r="BP652" s="8"/>
      <c r="BQ652" s="8"/>
      <c r="BR652" s="8"/>
      <c r="BY652" s="8"/>
      <c r="BZ652" s="8"/>
      <c r="CA652" s="8"/>
      <c r="CB652" s="8"/>
      <c r="CC652" s="8"/>
      <c r="CD652" s="8"/>
      <c r="CK652" s="8"/>
      <c r="CL652" s="8"/>
      <c r="CM652" s="8"/>
      <c r="CN652" s="8"/>
      <c r="CO652" s="8"/>
      <c r="CP652" s="8"/>
      <c r="CW652" s="8"/>
      <c r="CX652" s="8"/>
      <c r="CY652" s="8"/>
      <c r="CZ652" s="8"/>
      <c r="DA652" s="8"/>
      <c r="DB652" s="8"/>
      <c r="DI652" s="8"/>
      <c r="DJ652" s="8"/>
      <c r="DK652" s="8"/>
      <c r="DL652" s="8"/>
      <c r="DM652" s="8"/>
      <c r="DN652" s="8"/>
      <c r="DU652" s="8"/>
      <c r="DV652" s="8"/>
      <c r="DW652" s="8"/>
      <c r="DX652" s="8"/>
      <c r="DY652" s="8"/>
      <c r="DZ652" s="8"/>
      <c r="EG652" s="8"/>
      <c r="EH652" s="8"/>
      <c r="EI652" s="8"/>
      <c r="EJ652" s="8"/>
      <c r="EK652" s="8"/>
      <c r="EL652" s="8"/>
      <c r="ES652" s="8"/>
      <c r="ET652" s="8"/>
      <c r="EU652" s="8"/>
      <c r="EV652" s="8"/>
      <c r="EW652" s="8"/>
      <c r="EX652" s="8"/>
      <c r="FE652" s="8"/>
      <c r="FF652" s="8"/>
      <c r="FG652" s="8"/>
      <c r="FH652" s="8"/>
      <c r="FI652" s="8"/>
      <c r="FJ652" s="8"/>
      <c r="FQ652" s="8"/>
      <c r="FR652" s="8"/>
      <c r="FS652" s="8"/>
      <c r="FT652" s="8"/>
      <c r="FU652" s="8"/>
      <c r="FV652" s="8"/>
      <c r="GC652" s="8"/>
      <c r="GD652" s="8"/>
      <c r="GE652" s="8"/>
      <c r="GF652" s="8"/>
      <c r="GG652" s="8"/>
      <c r="GH652" s="8"/>
      <c r="GO652" s="8"/>
      <c r="GP652" s="8"/>
      <c r="GQ652" s="8"/>
      <c r="GR652" s="8"/>
      <c r="GS652" s="8"/>
      <c r="GT652" s="8"/>
      <c r="HA652" s="8"/>
      <c r="HB652" s="8"/>
      <c r="HC652" s="8"/>
      <c r="HD652" s="8"/>
      <c r="HE652" s="8"/>
      <c r="HF652" s="8"/>
      <c r="HM652" s="8"/>
      <c r="HN652" s="8"/>
      <c r="HO652" s="8"/>
      <c r="HP652" s="8"/>
      <c r="HQ652" s="8"/>
      <c r="HR652" s="8"/>
      <c r="HY652" s="8"/>
      <c r="HZ652" s="8"/>
      <c r="IA652" s="8"/>
      <c r="IB652" s="8"/>
      <c r="IC652" s="8"/>
      <c r="ID652" s="8"/>
    </row>
    <row r="653" spans="1:238" ht="12.75">
      <c r="A653" s="9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8"/>
      <c r="BF653" s="8"/>
      <c r="BM653" s="8"/>
      <c r="BN653" s="8"/>
      <c r="BO653" s="8"/>
      <c r="BP653" s="8"/>
      <c r="BQ653" s="8"/>
      <c r="BR653" s="8"/>
      <c r="BY653" s="8"/>
      <c r="BZ653" s="8"/>
      <c r="CA653" s="8"/>
      <c r="CB653" s="8"/>
      <c r="CC653" s="8"/>
      <c r="CD653" s="8"/>
      <c r="CK653" s="8"/>
      <c r="CL653" s="8"/>
      <c r="CM653" s="8"/>
      <c r="CN653" s="8"/>
      <c r="CO653" s="8"/>
      <c r="CP653" s="8"/>
      <c r="CW653" s="8"/>
      <c r="CX653" s="8"/>
      <c r="CY653" s="8"/>
      <c r="CZ653" s="8"/>
      <c r="DA653" s="8"/>
      <c r="DB653" s="8"/>
      <c r="DI653" s="8"/>
      <c r="DJ653" s="8"/>
      <c r="DK653" s="8"/>
      <c r="DL653" s="8"/>
      <c r="DM653" s="8"/>
      <c r="DN653" s="8"/>
      <c r="DU653" s="8"/>
      <c r="DV653" s="8"/>
      <c r="DW653" s="8"/>
      <c r="DX653" s="8"/>
      <c r="DY653" s="8"/>
      <c r="DZ653" s="8"/>
      <c r="EG653" s="8"/>
      <c r="EH653" s="8"/>
      <c r="EI653" s="8"/>
      <c r="EJ653" s="8"/>
      <c r="EK653" s="8"/>
      <c r="EL653" s="8"/>
      <c r="ES653" s="8"/>
      <c r="ET653" s="8"/>
      <c r="EU653" s="8"/>
      <c r="EV653" s="8"/>
      <c r="EW653" s="8"/>
      <c r="EX653" s="8"/>
      <c r="FE653" s="8"/>
      <c r="FF653" s="8"/>
      <c r="FG653" s="8"/>
      <c r="FH653" s="8"/>
      <c r="FI653" s="8"/>
      <c r="FJ653" s="8"/>
      <c r="FQ653" s="8"/>
      <c r="FR653" s="8"/>
      <c r="FS653" s="8"/>
      <c r="FT653" s="8"/>
      <c r="FU653" s="8"/>
      <c r="FV653" s="8"/>
      <c r="GC653" s="8"/>
      <c r="GD653" s="8"/>
      <c r="GE653" s="8"/>
      <c r="GF653" s="8"/>
      <c r="GG653" s="8"/>
      <c r="GH653" s="8"/>
      <c r="GO653" s="8"/>
      <c r="GP653" s="8"/>
      <c r="GQ653" s="8"/>
      <c r="GR653" s="8"/>
      <c r="GS653" s="8"/>
      <c r="GT653" s="8"/>
      <c r="HA653" s="8"/>
      <c r="HB653" s="8"/>
      <c r="HC653" s="8"/>
      <c r="HD653" s="8"/>
      <c r="HE653" s="8"/>
      <c r="HF653" s="8"/>
      <c r="HM653" s="8"/>
      <c r="HN653" s="8"/>
      <c r="HO653" s="8"/>
      <c r="HP653" s="8"/>
      <c r="HQ653" s="8"/>
      <c r="HR653" s="8"/>
      <c r="HY653" s="8"/>
      <c r="HZ653" s="8"/>
      <c r="IA653" s="8"/>
      <c r="IB653" s="8"/>
      <c r="IC653" s="8"/>
      <c r="ID653" s="8"/>
    </row>
    <row r="654" spans="1:238" ht="12.75">
      <c r="A654" s="9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8"/>
      <c r="BF654" s="8"/>
      <c r="BM654" s="8"/>
      <c r="BN654" s="8"/>
      <c r="BO654" s="8"/>
      <c r="BP654" s="8"/>
      <c r="BQ654" s="8"/>
      <c r="BR654" s="8"/>
      <c r="BY654" s="8"/>
      <c r="BZ654" s="8"/>
      <c r="CA654" s="8"/>
      <c r="CB654" s="8"/>
      <c r="CC654" s="8"/>
      <c r="CD654" s="8"/>
      <c r="CK654" s="8"/>
      <c r="CL654" s="8"/>
      <c r="CM654" s="8"/>
      <c r="CN654" s="8"/>
      <c r="CO654" s="8"/>
      <c r="CP654" s="8"/>
      <c r="CW654" s="8"/>
      <c r="CX654" s="8"/>
      <c r="CY654" s="8"/>
      <c r="CZ654" s="8"/>
      <c r="DA654" s="8"/>
      <c r="DB654" s="8"/>
      <c r="DI654" s="8"/>
      <c r="DJ654" s="8"/>
      <c r="DK654" s="8"/>
      <c r="DL654" s="8"/>
      <c r="DM654" s="8"/>
      <c r="DN654" s="8"/>
      <c r="DU654" s="8"/>
      <c r="DV654" s="8"/>
      <c r="DW654" s="8"/>
      <c r="DX654" s="8"/>
      <c r="DY654" s="8"/>
      <c r="DZ654" s="8"/>
      <c r="EG654" s="8"/>
      <c r="EH654" s="8"/>
      <c r="EI654" s="8"/>
      <c r="EJ654" s="8"/>
      <c r="EK654" s="8"/>
      <c r="EL654" s="8"/>
      <c r="ES654" s="8"/>
      <c r="ET654" s="8"/>
      <c r="EU654" s="8"/>
      <c r="EV654" s="8"/>
      <c r="EW654" s="8"/>
      <c r="EX654" s="8"/>
      <c r="FE654" s="8"/>
      <c r="FF654" s="8"/>
      <c r="FG654" s="8"/>
      <c r="FH654" s="8"/>
      <c r="FI654" s="8"/>
      <c r="FJ654" s="8"/>
      <c r="FQ654" s="8"/>
      <c r="FR654" s="8"/>
      <c r="FS654" s="8"/>
      <c r="FT654" s="8"/>
      <c r="FU654" s="8"/>
      <c r="FV654" s="8"/>
      <c r="GC654" s="8"/>
      <c r="GD654" s="8"/>
      <c r="GE654" s="8"/>
      <c r="GF654" s="8"/>
      <c r="GG654" s="8"/>
      <c r="GH654" s="8"/>
      <c r="GO654" s="8"/>
      <c r="GP654" s="8"/>
      <c r="GQ654" s="8"/>
      <c r="GR654" s="8"/>
      <c r="GS654" s="8"/>
      <c r="GT654" s="8"/>
      <c r="HA654" s="8"/>
      <c r="HB654" s="8"/>
      <c r="HC654" s="8"/>
      <c r="HD654" s="8"/>
      <c r="HE654" s="8"/>
      <c r="HF654" s="8"/>
      <c r="HM654" s="8"/>
      <c r="HN654" s="8"/>
      <c r="HO654" s="8"/>
      <c r="HP654" s="8"/>
      <c r="HQ654" s="8"/>
      <c r="HR654" s="8"/>
      <c r="HY654" s="8"/>
      <c r="HZ654" s="8"/>
      <c r="IA654" s="8"/>
      <c r="IB654" s="8"/>
      <c r="IC654" s="8"/>
      <c r="ID654" s="8"/>
    </row>
    <row r="655" spans="1:238" ht="12.75">
      <c r="A655" s="9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8"/>
      <c r="BF655" s="8"/>
      <c r="BM655" s="8"/>
      <c r="BN655" s="8"/>
      <c r="BO655" s="8"/>
      <c r="BP655" s="8"/>
      <c r="BQ655" s="8"/>
      <c r="BR655" s="8"/>
      <c r="BY655" s="8"/>
      <c r="BZ655" s="8"/>
      <c r="CA655" s="8"/>
      <c r="CB655" s="8"/>
      <c r="CC655" s="8"/>
      <c r="CD655" s="8"/>
      <c r="CK655" s="8"/>
      <c r="CL655" s="8"/>
      <c r="CM655" s="8"/>
      <c r="CN655" s="8"/>
      <c r="CO655" s="8"/>
      <c r="CP655" s="8"/>
      <c r="CW655" s="8"/>
      <c r="CX655" s="8"/>
      <c r="CY655" s="8"/>
      <c r="CZ655" s="8"/>
      <c r="DA655" s="8"/>
      <c r="DB655" s="8"/>
      <c r="DI655" s="8"/>
      <c r="DJ655" s="8"/>
      <c r="DK655" s="8"/>
      <c r="DL655" s="8"/>
      <c r="DM655" s="8"/>
      <c r="DN655" s="8"/>
      <c r="DU655" s="8"/>
      <c r="DV655" s="8"/>
      <c r="DW655" s="8"/>
      <c r="DX655" s="8"/>
      <c r="DY655" s="8"/>
      <c r="DZ655" s="8"/>
      <c r="EG655" s="8"/>
      <c r="EH655" s="8"/>
      <c r="EI655" s="8"/>
      <c r="EJ655" s="8"/>
      <c r="EK655" s="8"/>
      <c r="EL655" s="8"/>
      <c r="ES655" s="8"/>
      <c r="ET655" s="8"/>
      <c r="EU655" s="8"/>
      <c r="EV655" s="8"/>
      <c r="EW655" s="8"/>
      <c r="EX655" s="8"/>
      <c r="FE655" s="8"/>
      <c r="FF655" s="8"/>
      <c r="FG655" s="8"/>
      <c r="FH655" s="8"/>
      <c r="FI655" s="8"/>
      <c r="FJ655" s="8"/>
      <c r="FQ655" s="8"/>
      <c r="FR655" s="8"/>
      <c r="FS655" s="8"/>
      <c r="FT655" s="8"/>
      <c r="FU655" s="8"/>
      <c r="FV655" s="8"/>
      <c r="GC655" s="8"/>
      <c r="GD655" s="8"/>
      <c r="GE655" s="8"/>
      <c r="GF655" s="8"/>
      <c r="GG655" s="8"/>
      <c r="GH655" s="8"/>
      <c r="GO655" s="8"/>
      <c r="GP655" s="8"/>
      <c r="GQ655" s="8"/>
      <c r="GR655" s="8"/>
      <c r="GS655" s="8"/>
      <c r="GT655" s="8"/>
      <c r="HA655" s="8"/>
      <c r="HB655" s="8"/>
      <c r="HC655" s="8"/>
      <c r="HD655" s="8"/>
      <c r="HE655" s="8"/>
      <c r="HF655" s="8"/>
      <c r="HM655" s="8"/>
      <c r="HN655" s="8"/>
      <c r="HO655" s="8"/>
      <c r="HP655" s="8"/>
      <c r="HQ655" s="8"/>
      <c r="HR655" s="8"/>
      <c r="HY655" s="8"/>
      <c r="HZ655" s="8"/>
      <c r="IA655" s="8"/>
      <c r="IB655" s="8"/>
      <c r="IC655" s="8"/>
      <c r="ID655" s="8"/>
    </row>
    <row r="656" spans="1:238" ht="12.75">
      <c r="A656" s="9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8"/>
      <c r="BF656" s="8"/>
      <c r="BM656" s="8"/>
      <c r="BN656" s="8"/>
      <c r="BO656" s="8"/>
      <c r="BP656" s="8"/>
      <c r="BQ656" s="8"/>
      <c r="BR656" s="8"/>
      <c r="BY656" s="8"/>
      <c r="BZ656" s="8"/>
      <c r="CA656" s="8"/>
      <c r="CB656" s="8"/>
      <c r="CC656" s="8"/>
      <c r="CD656" s="8"/>
      <c r="CK656" s="8"/>
      <c r="CL656" s="8"/>
      <c r="CM656" s="8"/>
      <c r="CN656" s="8"/>
      <c r="CO656" s="8"/>
      <c r="CP656" s="8"/>
      <c r="CW656" s="8"/>
      <c r="CX656" s="8"/>
      <c r="CY656" s="8"/>
      <c r="CZ656" s="8"/>
      <c r="DA656" s="8"/>
      <c r="DB656" s="8"/>
      <c r="DI656" s="8"/>
      <c r="DJ656" s="8"/>
      <c r="DK656" s="8"/>
      <c r="DL656" s="8"/>
      <c r="DM656" s="8"/>
      <c r="DN656" s="8"/>
      <c r="DU656" s="8"/>
      <c r="DV656" s="8"/>
      <c r="DW656" s="8"/>
      <c r="DX656" s="8"/>
      <c r="DY656" s="8"/>
      <c r="DZ656" s="8"/>
      <c r="EG656" s="8"/>
      <c r="EH656" s="8"/>
      <c r="EI656" s="8"/>
      <c r="EJ656" s="8"/>
      <c r="EK656" s="8"/>
      <c r="EL656" s="8"/>
      <c r="ES656" s="8"/>
      <c r="ET656" s="8"/>
      <c r="EU656" s="8"/>
      <c r="EV656" s="8"/>
      <c r="EW656" s="8"/>
      <c r="EX656" s="8"/>
      <c r="FE656" s="8"/>
      <c r="FF656" s="8"/>
      <c r="FG656" s="8"/>
      <c r="FH656" s="8"/>
      <c r="FI656" s="8"/>
      <c r="FJ656" s="8"/>
      <c r="FQ656" s="8"/>
      <c r="FR656" s="8"/>
      <c r="FS656" s="8"/>
      <c r="FT656" s="8"/>
      <c r="FU656" s="8"/>
      <c r="FV656" s="8"/>
      <c r="GC656" s="8"/>
      <c r="GD656" s="8"/>
      <c r="GE656" s="8"/>
      <c r="GF656" s="8"/>
      <c r="GG656" s="8"/>
      <c r="GH656" s="8"/>
      <c r="GO656" s="8"/>
      <c r="GP656" s="8"/>
      <c r="GQ656" s="8"/>
      <c r="GR656" s="8"/>
      <c r="GS656" s="8"/>
      <c r="GT656" s="8"/>
      <c r="HA656" s="8"/>
      <c r="HB656" s="8"/>
      <c r="HC656" s="8"/>
      <c r="HD656" s="8"/>
      <c r="HE656" s="8"/>
      <c r="HF656" s="8"/>
      <c r="HM656" s="8"/>
      <c r="HN656" s="8"/>
      <c r="HO656" s="8"/>
      <c r="HP656" s="8"/>
      <c r="HQ656" s="8"/>
      <c r="HR656" s="8"/>
      <c r="HY656" s="8"/>
      <c r="HZ656" s="8"/>
      <c r="IA656" s="8"/>
      <c r="IB656" s="8"/>
      <c r="IC656" s="8"/>
      <c r="ID656" s="8"/>
    </row>
    <row r="657" spans="1:238" ht="12.75">
      <c r="A657" s="9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8"/>
      <c r="BF657" s="8"/>
      <c r="BM657" s="8"/>
      <c r="BN657" s="8"/>
      <c r="BO657" s="8"/>
      <c r="BP657" s="8"/>
      <c r="BQ657" s="8"/>
      <c r="BR657" s="8"/>
      <c r="BY657" s="8"/>
      <c r="BZ657" s="8"/>
      <c r="CA657" s="8"/>
      <c r="CB657" s="8"/>
      <c r="CC657" s="8"/>
      <c r="CD657" s="8"/>
      <c r="CK657" s="8"/>
      <c r="CL657" s="8"/>
      <c r="CM657" s="8"/>
      <c r="CN657" s="8"/>
      <c r="CO657" s="8"/>
      <c r="CP657" s="8"/>
      <c r="CW657" s="8"/>
      <c r="CX657" s="8"/>
      <c r="CY657" s="8"/>
      <c r="CZ657" s="8"/>
      <c r="DA657" s="8"/>
      <c r="DB657" s="8"/>
      <c r="DI657" s="8"/>
      <c r="DJ657" s="8"/>
      <c r="DK657" s="8"/>
      <c r="DL657" s="8"/>
      <c r="DM657" s="8"/>
      <c r="DN657" s="8"/>
      <c r="DU657" s="8"/>
      <c r="DV657" s="8"/>
      <c r="DW657" s="8"/>
      <c r="DX657" s="8"/>
      <c r="DY657" s="8"/>
      <c r="DZ657" s="8"/>
      <c r="EG657" s="8"/>
      <c r="EH657" s="8"/>
      <c r="EI657" s="8"/>
      <c r="EJ657" s="8"/>
      <c r="EK657" s="8"/>
      <c r="EL657" s="8"/>
      <c r="ES657" s="8"/>
      <c r="ET657" s="8"/>
      <c r="EU657" s="8"/>
      <c r="EV657" s="8"/>
      <c r="EW657" s="8"/>
      <c r="EX657" s="8"/>
      <c r="FE657" s="8"/>
      <c r="FF657" s="8"/>
      <c r="FG657" s="8"/>
      <c r="FH657" s="8"/>
      <c r="FI657" s="8"/>
      <c r="FJ657" s="8"/>
      <c r="FQ657" s="8"/>
      <c r="FR657" s="8"/>
      <c r="FS657" s="8"/>
      <c r="FT657" s="8"/>
      <c r="FU657" s="8"/>
      <c r="FV657" s="8"/>
      <c r="GC657" s="8"/>
      <c r="GD657" s="8"/>
      <c r="GE657" s="8"/>
      <c r="GF657" s="8"/>
      <c r="GG657" s="8"/>
      <c r="GH657" s="8"/>
      <c r="GO657" s="8"/>
      <c r="GP657" s="8"/>
      <c r="GQ657" s="8"/>
      <c r="GR657" s="8"/>
      <c r="GS657" s="8"/>
      <c r="GT657" s="8"/>
      <c r="HA657" s="8"/>
      <c r="HB657" s="8"/>
      <c r="HC657" s="8"/>
      <c r="HD657" s="8"/>
      <c r="HE657" s="8"/>
      <c r="HF657" s="8"/>
      <c r="HM657" s="8"/>
      <c r="HN657" s="8"/>
      <c r="HO657" s="8"/>
      <c r="HP657" s="8"/>
      <c r="HQ657" s="8"/>
      <c r="HR657" s="8"/>
      <c r="HY657" s="8"/>
      <c r="HZ657" s="8"/>
      <c r="IA657" s="8"/>
      <c r="IB657" s="8"/>
      <c r="IC657" s="8"/>
      <c r="ID657" s="8"/>
    </row>
    <row r="658" spans="1:238" ht="12.75">
      <c r="A658" s="9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8"/>
      <c r="BF658" s="8"/>
      <c r="BM658" s="8"/>
      <c r="BN658" s="8"/>
      <c r="BO658" s="8"/>
      <c r="BP658" s="8"/>
      <c r="BQ658" s="8"/>
      <c r="BR658" s="8"/>
      <c r="BY658" s="8"/>
      <c r="BZ658" s="8"/>
      <c r="CA658" s="8"/>
      <c r="CB658" s="8"/>
      <c r="CC658" s="8"/>
      <c r="CD658" s="8"/>
      <c r="CK658" s="8"/>
      <c r="CL658" s="8"/>
      <c r="CM658" s="8"/>
      <c r="CN658" s="8"/>
      <c r="CO658" s="8"/>
      <c r="CP658" s="8"/>
      <c r="CW658" s="8"/>
      <c r="CX658" s="8"/>
      <c r="CY658" s="8"/>
      <c r="CZ658" s="8"/>
      <c r="DA658" s="8"/>
      <c r="DB658" s="8"/>
      <c r="DI658" s="8"/>
      <c r="DJ658" s="8"/>
      <c r="DK658" s="8"/>
      <c r="DL658" s="8"/>
      <c r="DM658" s="8"/>
      <c r="DN658" s="8"/>
      <c r="DU658" s="8"/>
      <c r="DV658" s="8"/>
      <c r="DW658" s="8"/>
      <c r="DX658" s="8"/>
      <c r="DY658" s="8"/>
      <c r="DZ658" s="8"/>
      <c r="EG658" s="8"/>
      <c r="EH658" s="8"/>
      <c r="EI658" s="8"/>
      <c r="EJ658" s="8"/>
      <c r="EK658" s="8"/>
      <c r="EL658" s="8"/>
      <c r="ES658" s="8"/>
      <c r="ET658" s="8"/>
      <c r="EU658" s="8"/>
      <c r="EV658" s="8"/>
      <c r="EW658" s="8"/>
      <c r="EX658" s="8"/>
      <c r="FE658" s="8"/>
      <c r="FF658" s="8"/>
      <c r="FG658" s="8"/>
      <c r="FH658" s="8"/>
      <c r="FI658" s="8"/>
      <c r="FJ658" s="8"/>
      <c r="FQ658" s="8"/>
      <c r="FR658" s="8"/>
      <c r="FS658" s="8"/>
      <c r="FT658" s="8"/>
      <c r="FU658" s="8"/>
      <c r="FV658" s="8"/>
      <c r="GC658" s="8"/>
      <c r="GD658" s="8"/>
      <c r="GE658" s="8"/>
      <c r="GF658" s="8"/>
      <c r="GG658" s="8"/>
      <c r="GH658" s="8"/>
      <c r="GO658" s="8"/>
      <c r="GP658" s="8"/>
      <c r="GQ658" s="8"/>
      <c r="GR658" s="8"/>
      <c r="GS658" s="8"/>
      <c r="GT658" s="8"/>
      <c r="HA658" s="8"/>
      <c r="HB658" s="8"/>
      <c r="HC658" s="8"/>
      <c r="HD658" s="8"/>
      <c r="HE658" s="8"/>
      <c r="HF658" s="8"/>
      <c r="HM658" s="8"/>
      <c r="HN658" s="8"/>
      <c r="HO658" s="8"/>
      <c r="HP658" s="8"/>
      <c r="HQ658" s="8"/>
      <c r="HR658" s="8"/>
      <c r="HY658" s="8"/>
      <c r="HZ658" s="8"/>
      <c r="IA658" s="8"/>
      <c r="IB658" s="8"/>
      <c r="IC658" s="8"/>
      <c r="ID658" s="8"/>
    </row>
    <row r="659" spans="1:238" ht="12.75">
      <c r="A659" s="9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8"/>
      <c r="BF659" s="8"/>
      <c r="BM659" s="8"/>
      <c r="BN659" s="8"/>
      <c r="BO659" s="8"/>
      <c r="BP659" s="8"/>
      <c r="BQ659" s="8"/>
      <c r="BR659" s="8"/>
      <c r="BY659" s="8"/>
      <c r="BZ659" s="8"/>
      <c r="CA659" s="8"/>
      <c r="CB659" s="8"/>
      <c r="CC659" s="8"/>
      <c r="CD659" s="8"/>
      <c r="CK659" s="8"/>
      <c r="CL659" s="8"/>
      <c r="CM659" s="8"/>
      <c r="CN659" s="8"/>
      <c r="CO659" s="8"/>
      <c r="CP659" s="8"/>
      <c r="CW659" s="8"/>
      <c r="CX659" s="8"/>
      <c r="CY659" s="8"/>
      <c r="CZ659" s="8"/>
      <c r="DA659" s="8"/>
      <c r="DB659" s="8"/>
      <c r="DI659" s="8"/>
      <c r="DJ659" s="8"/>
      <c r="DK659" s="8"/>
      <c r="DL659" s="8"/>
      <c r="DM659" s="8"/>
      <c r="DN659" s="8"/>
      <c r="DU659" s="8"/>
      <c r="DV659" s="8"/>
      <c r="DW659" s="8"/>
      <c r="DX659" s="8"/>
      <c r="DY659" s="8"/>
      <c r="DZ659" s="8"/>
      <c r="EG659" s="8"/>
      <c r="EH659" s="8"/>
      <c r="EI659" s="8"/>
      <c r="EJ659" s="8"/>
      <c r="EK659" s="8"/>
      <c r="EL659" s="8"/>
      <c r="ES659" s="8"/>
      <c r="ET659" s="8"/>
      <c r="EU659" s="8"/>
      <c r="EV659" s="8"/>
      <c r="EW659" s="8"/>
      <c r="EX659" s="8"/>
      <c r="FE659" s="8"/>
      <c r="FF659" s="8"/>
      <c r="FG659" s="8"/>
      <c r="FH659" s="8"/>
      <c r="FI659" s="8"/>
      <c r="FJ659" s="8"/>
      <c r="FQ659" s="8"/>
      <c r="FR659" s="8"/>
      <c r="FS659" s="8"/>
      <c r="FT659" s="8"/>
      <c r="FU659" s="8"/>
      <c r="FV659" s="8"/>
      <c r="GC659" s="8"/>
      <c r="GD659" s="8"/>
      <c r="GE659" s="8"/>
      <c r="GF659" s="8"/>
      <c r="GG659" s="8"/>
      <c r="GH659" s="8"/>
      <c r="GO659" s="8"/>
      <c r="GP659" s="8"/>
      <c r="GQ659" s="8"/>
      <c r="GR659" s="8"/>
      <c r="GS659" s="8"/>
      <c r="GT659" s="8"/>
      <c r="HA659" s="8"/>
      <c r="HB659" s="8"/>
      <c r="HC659" s="8"/>
      <c r="HD659" s="8"/>
      <c r="HE659" s="8"/>
      <c r="HF659" s="8"/>
      <c r="HM659" s="8"/>
      <c r="HN659" s="8"/>
      <c r="HO659" s="8"/>
      <c r="HP659" s="8"/>
      <c r="HQ659" s="8"/>
      <c r="HR659" s="8"/>
      <c r="HY659" s="8"/>
      <c r="HZ659" s="8"/>
      <c r="IA659" s="8"/>
      <c r="IB659" s="8"/>
      <c r="IC659" s="8"/>
      <c r="ID659" s="8"/>
    </row>
    <row r="660" spans="1:238" ht="12.75">
      <c r="A660" s="9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8"/>
      <c r="BF660" s="8"/>
      <c r="BM660" s="8"/>
      <c r="BN660" s="8"/>
      <c r="BO660" s="8"/>
      <c r="BP660" s="8"/>
      <c r="BQ660" s="8"/>
      <c r="BR660" s="8"/>
      <c r="BY660" s="8"/>
      <c r="BZ660" s="8"/>
      <c r="CA660" s="8"/>
      <c r="CB660" s="8"/>
      <c r="CC660" s="8"/>
      <c r="CD660" s="8"/>
      <c r="CK660" s="8"/>
      <c r="CL660" s="8"/>
      <c r="CM660" s="8"/>
      <c r="CN660" s="8"/>
      <c r="CO660" s="8"/>
      <c r="CP660" s="8"/>
      <c r="CW660" s="8"/>
      <c r="CX660" s="8"/>
      <c r="CY660" s="8"/>
      <c r="CZ660" s="8"/>
      <c r="DA660" s="8"/>
      <c r="DB660" s="8"/>
      <c r="DI660" s="8"/>
      <c r="DJ660" s="8"/>
      <c r="DK660" s="8"/>
      <c r="DL660" s="8"/>
      <c r="DM660" s="8"/>
      <c r="DN660" s="8"/>
      <c r="DU660" s="8"/>
      <c r="DV660" s="8"/>
      <c r="DW660" s="8"/>
      <c r="DX660" s="8"/>
      <c r="DY660" s="8"/>
      <c r="DZ660" s="8"/>
      <c r="EG660" s="8"/>
      <c r="EH660" s="8"/>
      <c r="EI660" s="8"/>
      <c r="EJ660" s="8"/>
      <c r="EK660" s="8"/>
      <c r="EL660" s="8"/>
      <c r="ES660" s="8"/>
      <c r="ET660" s="8"/>
      <c r="EU660" s="8"/>
      <c r="EV660" s="8"/>
      <c r="EW660" s="8"/>
      <c r="EX660" s="8"/>
      <c r="FE660" s="8"/>
      <c r="FF660" s="8"/>
      <c r="FG660" s="8"/>
      <c r="FH660" s="8"/>
      <c r="FI660" s="8"/>
      <c r="FJ660" s="8"/>
      <c r="FQ660" s="8"/>
      <c r="FR660" s="8"/>
      <c r="FS660" s="8"/>
      <c r="FT660" s="8"/>
      <c r="FU660" s="8"/>
      <c r="FV660" s="8"/>
      <c r="GC660" s="8"/>
      <c r="GD660" s="8"/>
      <c r="GE660" s="8"/>
      <c r="GF660" s="8"/>
      <c r="GG660" s="8"/>
      <c r="GH660" s="8"/>
      <c r="GO660" s="8"/>
      <c r="GP660" s="8"/>
      <c r="GQ660" s="8"/>
      <c r="GR660" s="8"/>
      <c r="GS660" s="8"/>
      <c r="GT660" s="8"/>
      <c r="HA660" s="8"/>
      <c r="HB660" s="8"/>
      <c r="HC660" s="8"/>
      <c r="HD660" s="8"/>
      <c r="HE660" s="8"/>
      <c r="HF660" s="8"/>
      <c r="HM660" s="8"/>
      <c r="HN660" s="8"/>
      <c r="HO660" s="8"/>
      <c r="HP660" s="8"/>
      <c r="HQ660" s="8"/>
      <c r="HR660" s="8"/>
      <c r="HY660" s="8"/>
      <c r="HZ660" s="8"/>
      <c r="IA660" s="8"/>
      <c r="IB660" s="8"/>
      <c r="IC660" s="8"/>
      <c r="ID660" s="8"/>
    </row>
    <row r="661" spans="1:238" ht="12.75">
      <c r="A661" s="9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8"/>
      <c r="BF661" s="8"/>
      <c r="BM661" s="8"/>
      <c r="BN661" s="8"/>
      <c r="BO661" s="8"/>
      <c r="BP661" s="8"/>
      <c r="BQ661" s="8"/>
      <c r="BR661" s="8"/>
      <c r="BY661" s="8"/>
      <c r="BZ661" s="8"/>
      <c r="CA661" s="8"/>
      <c r="CB661" s="8"/>
      <c r="CC661" s="8"/>
      <c r="CD661" s="8"/>
      <c r="CK661" s="8"/>
      <c r="CL661" s="8"/>
      <c r="CM661" s="8"/>
      <c r="CN661" s="8"/>
      <c r="CO661" s="8"/>
      <c r="CP661" s="8"/>
      <c r="CW661" s="8"/>
      <c r="CX661" s="8"/>
      <c r="CY661" s="8"/>
      <c r="CZ661" s="8"/>
      <c r="DA661" s="8"/>
      <c r="DB661" s="8"/>
      <c r="DI661" s="8"/>
      <c r="DJ661" s="8"/>
      <c r="DK661" s="8"/>
      <c r="DL661" s="8"/>
      <c r="DM661" s="8"/>
      <c r="DN661" s="8"/>
      <c r="DU661" s="8"/>
      <c r="DV661" s="8"/>
      <c r="DW661" s="8"/>
      <c r="DX661" s="8"/>
      <c r="DY661" s="8"/>
      <c r="DZ661" s="8"/>
      <c r="EG661" s="8"/>
      <c r="EH661" s="8"/>
      <c r="EI661" s="8"/>
      <c r="EJ661" s="8"/>
      <c r="EK661" s="8"/>
      <c r="EL661" s="8"/>
      <c r="ES661" s="8"/>
      <c r="ET661" s="8"/>
      <c r="EU661" s="8"/>
      <c r="EV661" s="8"/>
      <c r="EW661" s="8"/>
      <c r="EX661" s="8"/>
      <c r="FE661" s="8"/>
      <c r="FF661" s="8"/>
      <c r="FG661" s="8"/>
      <c r="FH661" s="8"/>
      <c r="FI661" s="8"/>
      <c r="FJ661" s="8"/>
      <c r="FQ661" s="8"/>
      <c r="FR661" s="8"/>
      <c r="FS661" s="8"/>
      <c r="FT661" s="8"/>
      <c r="FU661" s="8"/>
      <c r="FV661" s="8"/>
      <c r="GC661" s="8"/>
      <c r="GD661" s="8"/>
      <c r="GE661" s="8"/>
      <c r="GF661" s="8"/>
      <c r="GG661" s="8"/>
      <c r="GH661" s="8"/>
      <c r="GO661" s="8"/>
      <c r="GP661" s="8"/>
      <c r="GQ661" s="8"/>
      <c r="GR661" s="8"/>
      <c r="GS661" s="8"/>
      <c r="GT661" s="8"/>
      <c r="HA661" s="8"/>
      <c r="HB661" s="8"/>
      <c r="HC661" s="8"/>
      <c r="HD661" s="8"/>
      <c r="HE661" s="8"/>
      <c r="HF661" s="8"/>
      <c r="HM661" s="8"/>
      <c r="HN661" s="8"/>
      <c r="HO661" s="8"/>
      <c r="HP661" s="8"/>
      <c r="HQ661" s="8"/>
      <c r="HR661" s="8"/>
      <c r="HY661" s="8"/>
      <c r="HZ661" s="8"/>
      <c r="IA661" s="8"/>
      <c r="IB661" s="8"/>
      <c r="IC661" s="8"/>
      <c r="ID661" s="8"/>
    </row>
    <row r="662" spans="1:238" ht="12.75">
      <c r="A662" s="9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8"/>
      <c r="BF662" s="8"/>
      <c r="BM662" s="8"/>
      <c r="BN662" s="8"/>
      <c r="BO662" s="8"/>
      <c r="BP662" s="8"/>
      <c r="BQ662" s="8"/>
      <c r="BR662" s="8"/>
      <c r="BY662" s="8"/>
      <c r="BZ662" s="8"/>
      <c r="CA662" s="8"/>
      <c r="CB662" s="8"/>
      <c r="CC662" s="8"/>
      <c r="CD662" s="8"/>
      <c r="CK662" s="8"/>
      <c r="CL662" s="8"/>
      <c r="CM662" s="8"/>
      <c r="CN662" s="8"/>
      <c r="CO662" s="8"/>
      <c r="CP662" s="8"/>
      <c r="CW662" s="8"/>
      <c r="CX662" s="8"/>
      <c r="CY662" s="8"/>
      <c r="CZ662" s="8"/>
      <c r="DA662" s="8"/>
      <c r="DB662" s="8"/>
      <c r="DI662" s="8"/>
      <c r="DJ662" s="8"/>
      <c r="DK662" s="8"/>
      <c r="DL662" s="8"/>
      <c r="DM662" s="8"/>
      <c r="DN662" s="8"/>
      <c r="DU662" s="8"/>
      <c r="DV662" s="8"/>
      <c r="DW662" s="8"/>
      <c r="DX662" s="8"/>
      <c r="DY662" s="8"/>
      <c r="DZ662" s="8"/>
      <c r="EG662" s="8"/>
      <c r="EH662" s="8"/>
      <c r="EI662" s="8"/>
      <c r="EJ662" s="8"/>
      <c r="EK662" s="8"/>
      <c r="EL662" s="8"/>
      <c r="ES662" s="8"/>
      <c r="ET662" s="8"/>
      <c r="EU662" s="8"/>
      <c r="EV662" s="8"/>
      <c r="EW662" s="8"/>
      <c r="EX662" s="8"/>
      <c r="FE662" s="8"/>
      <c r="FF662" s="8"/>
      <c r="FG662" s="8"/>
      <c r="FH662" s="8"/>
      <c r="FI662" s="8"/>
      <c r="FJ662" s="8"/>
      <c r="FQ662" s="8"/>
      <c r="FR662" s="8"/>
      <c r="FS662" s="8"/>
      <c r="FT662" s="8"/>
      <c r="FU662" s="8"/>
      <c r="FV662" s="8"/>
      <c r="GC662" s="8"/>
      <c r="GD662" s="8"/>
      <c r="GE662" s="8"/>
      <c r="GF662" s="8"/>
      <c r="GG662" s="8"/>
      <c r="GH662" s="8"/>
      <c r="GO662" s="8"/>
      <c r="GP662" s="8"/>
      <c r="GQ662" s="8"/>
      <c r="GR662" s="8"/>
      <c r="GS662" s="8"/>
      <c r="GT662" s="8"/>
      <c r="HA662" s="8"/>
      <c r="HB662" s="8"/>
      <c r="HC662" s="8"/>
      <c r="HD662" s="8"/>
      <c r="HE662" s="8"/>
      <c r="HF662" s="8"/>
      <c r="HM662" s="8"/>
      <c r="HN662" s="8"/>
      <c r="HO662" s="8"/>
      <c r="HP662" s="8"/>
      <c r="HQ662" s="8"/>
      <c r="HR662" s="8"/>
      <c r="HY662" s="8"/>
      <c r="HZ662" s="8"/>
      <c r="IA662" s="8"/>
      <c r="IB662" s="8"/>
      <c r="IC662" s="8"/>
      <c r="ID662" s="8"/>
    </row>
    <row r="663" spans="1:238" ht="12.75">
      <c r="A663" s="9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8"/>
      <c r="BF663" s="8"/>
      <c r="BM663" s="8"/>
      <c r="BN663" s="8"/>
      <c r="BO663" s="8"/>
      <c r="BP663" s="8"/>
      <c r="BQ663" s="8"/>
      <c r="BR663" s="8"/>
      <c r="BY663" s="8"/>
      <c r="BZ663" s="8"/>
      <c r="CA663" s="8"/>
      <c r="CB663" s="8"/>
      <c r="CC663" s="8"/>
      <c r="CD663" s="8"/>
      <c r="CK663" s="8"/>
      <c r="CL663" s="8"/>
      <c r="CM663" s="8"/>
      <c r="CN663" s="8"/>
      <c r="CO663" s="8"/>
      <c r="CP663" s="8"/>
      <c r="CW663" s="8"/>
      <c r="CX663" s="8"/>
      <c r="CY663" s="8"/>
      <c r="CZ663" s="8"/>
      <c r="DA663" s="8"/>
      <c r="DB663" s="8"/>
      <c r="DI663" s="8"/>
      <c r="DJ663" s="8"/>
      <c r="DK663" s="8"/>
      <c r="DL663" s="8"/>
      <c r="DM663" s="8"/>
      <c r="DN663" s="8"/>
      <c r="DU663" s="8"/>
      <c r="DV663" s="8"/>
      <c r="DW663" s="8"/>
      <c r="DX663" s="8"/>
      <c r="DY663" s="8"/>
      <c r="DZ663" s="8"/>
      <c r="EG663" s="8"/>
      <c r="EH663" s="8"/>
      <c r="EI663" s="8"/>
      <c r="EJ663" s="8"/>
      <c r="EK663" s="8"/>
      <c r="EL663" s="8"/>
      <c r="ES663" s="8"/>
      <c r="ET663" s="8"/>
      <c r="EU663" s="8"/>
      <c r="EV663" s="8"/>
      <c r="EW663" s="8"/>
      <c r="EX663" s="8"/>
      <c r="FE663" s="8"/>
      <c r="FF663" s="8"/>
      <c r="FG663" s="8"/>
      <c r="FH663" s="8"/>
      <c r="FI663" s="8"/>
      <c r="FJ663" s="8"/>
      <c r="FQ663" s="8"/>
      <c r="FR663" s="8"/>
      <c r="FS663" s="8"/>
      <c r="FT663" s="8"/>
      <c r="FU663" s="8"/>
      <c r="FV663" s="8"/>
      <c r="GC663" s="8"/>
      <c r="GD663" s="8"/>
      <c r="GE663" s="8"/>
      <c r="GF663" s="8"/>
      <c r="GG663" s="8"/>
      <c r="GH663" s="8"/>
      <c r="GO663" s="8"/>
      <c r="GP663" s="8"/>
      <c r="GQ663" s="8"/>
      <c r="GR663" s="8"/>
      <c r="GS663" s="8"/>
      <c r="GT663" s="8"/>
      <c r="HA663" s="8"/>
      <c r="HB663" s="8"/>
      <c r="HC663" s="8"/>
      <c r="HD663" s="8"/>
      <c r="HE663" s="8"/>
      <c r="HF663" s="8"/>
      <c r="HM663" s="8"/>
      <c r="HN663" s="8"/>
      <c r="HO663" s="8"/>
      <c r="HP663" s="8"/>
      <c r="HQ663" s="8"/>
      <c r="HR663" s="8"/>
      <c r="HY663" s="8"/>
      <c r="HZ663" s="8"/>
      <c r="IA663" s="8"/>
      <c r="IB663" s="8"/>
      <c r="IC663" s="8"/>
      <c r="ID663" s="8"/>
    </row>
    <row r="664" spans="1:238" ht="12.75">
      <c r="A664" s="9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8"/>
      <c r="BF664" s="8"/>
      <c r="BM664" s="8"/>
      <c r="BN664" s="8"/>
      <c r="BO664" s="8"/>
      <c r="BP664" s="8"/>
      <c r="BQ664" s="8"/>
      <c r="BR664" s="8"/>
      <c r="BY664" s="8"/>
      <c r="BZ664" s="8"/>
      <c r="CA664" s="8"/>
      <c r="CB664" s="8"/>
      <c r="CC664" s="8"/>
      <c r="CD664" s="8"/>
      <c r="CK664" s="8"/>
      <c r="CL664" s="8"/>
      <c r="CM664" s="8"/>
      <c r="CN664" s="8"/>
      <c r="CO664" s="8"/>
      <c r="CP664" s="8"/>
      <c r="CW664" s="8"/>
      <c r="CX664" s="8"/>
      <c r="CY664" s="8"/>
      <c r="CZ664" s="8"/>
      <c r="DA664" s="8"/>
      <c r="DB664" s="8"/>
      <c r="DI664" s="8"/>
      <c r="DJ664" s="8"/>
      <c r="DK664" s="8"/>
      <c r="DL664" s="8"/>
      <c r="DM664" s="8"/>
      <c r="DN664" s="8"/>
      <c r="DU664" s="8"/>
      <c r="DV664" s="8"/>
      <c r="DW664" s="8"/>
      <c r="DX664" s="8"/>
      <c r="DY664" s="8"/>
      <c r="DZ664" s="8"/>
      <c r="EG664" s="8"/>
      <c r="EH664" s="8"/>
      <c r="EI664" s="8"/>
      <c r="EJ664" s="8"/>
      <c r="EK664" s="8"/>
      <c r="EL664" s="8"/>
      <c r="ES664" s="8"/>
      <c r="ET664" s="8"/>
      <c r="EU664" s="8"/>
      <c r="EV664" s="8"/>
      <c r="EW664" s="8"/>
      <c r="EX664" s="8"/>
      <c r="FE664" s="8"/>
      <c r="FF664" s="8"/>
      <c r="FG664" s="8"/>
      <c r="FH664" s="8"/>
      <c r="FI664" s="8"/>
      <c r="FJ664" s="8"/>
      <c r="FQ664" s="8"/>
      <c r="FR664" s="8"/>
      <c r="FS664" s="8"/>
      <c r="FT664" s="8"/>
      <c r="FU664" s="8"/>
      <c r="FV664" s="8"/>
      <c r="GC664" s="8"/>
      <c r="GD664" s="8"/>
      <c r="GE664" s="8"/>
      <c r="GF664" s="8"/>
      <c r="GG664" s="8"/>
      <c r="GH664" s="8"/>
      <c r="GO664" s="8"/>
      <c r="GP664" s="8"/>
      <c r="GQ664" s="8"/>
      <c r="GR664" s="8"/>
      <c r="GS664" s="8"/>
      <c r="GT664" s="8"/>
      <c r="HA664" s="8"/>
      <c r="HB664" s="8"/>
      <c r="HC664" s="8"/>
      <c r="HD664" s="8"/>
      <c r="HE664" s="8"/>
      <c r="HF664" s="8"/>
      <c r="HM664" s="8"/>
      <c r="HN664" s="8"/>
      <c r="HO664" s="8"/>
      <c r="HP664" s="8"/>
      <c r="HQ664" s="8"/>
      <c r="HR664" s="8"/>
      <c r="HY664" s="8"/>
      <c r="HZ664" s="8"/>
      <c r="IA664" s="8"/>
      <c r="IB664" s="8"/>
      <c r="IC664" s="8"/>
      <c r="ID664" s="8"/>
    </row>
    <row r="665" spans="1:238" ht="12.75">
      <c r="A665" s="9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8"/>
      <c r="BF665" s="8"/>
      <c r="BM665" s="8"/>
      <c r="BN665" s="8"/>
      <c r="BO665" s="8"/>
      <c r="BP665" s="8"/>
      <c r="BQ665" s="8"/>
      <c r="BR665" s="8"/>
      <c r="BY665" s="8"/>
      <c r="BZ665" s="8"/>
      <c r="CA665" s="8"/>
      <c r="CB665" s="8"/>
      <c r="CC665" s="8"/>
      <c r="CD665" s="8"/>
      <c r="CK665" s="8"/>
      <c r="CL665" s="8"/>
      <c r="CM665" s="8"/>
      <c r="CN665" s="8"/>
      <c r="CO665" s="8"/>
      <c r="CP665" s="8"/>
      <c r="CW665" s="8"/>
      <c r="CX665" s="8"/>
      <c r="CY665" s="8"/>
      <c r="CZ665" s="8"/>
      <c r="DA665" s="8"/>
      <c r="DB665" s="8"/>
      <c r="DI665" s="8"/>
      <c r="DJ665" s="8"/>
      <c r="DK665" s="8"/>
      <c r="DL665" s="8"/>
      <c r="DM665" s="8"/>
      <c r="DN665" s="8"/>
      <c r="DU665" s="8"/>
      <c r="DV665" s="8"/>
      <c r="DW665" s="8"/>
      <c r="DX665" s="8"/>
      <c r="DY665" s="8"/>
      <c r="DZ665" s="8"/>
      <c r="EG665" s="8"/>
      <c r="EH665" s="8"/>
      <c r="EI665" s="8"/>
      <c r="EJ665" s="8"/>
      <c r="EK665" s="8"/>
      <c r="EL665" s="8"/>
      <c r="ES665" s="8"/>
      <c r="ET665" s="8"/>
      <c r="EU665" s="8"/>
      <c r="EV665" s="8"/>
      <c r="EW665" s="8"/>
      <c r="EX665" s="8"/>
      <c r="FE665" s="8"/>
      <c r="FF665" s="8"/>
      <c r="FG665" s="8"/>
      <c r="FH665" s="8"/>
      <c r="FI665" s="8"/>
      <c r="FJ665" s="8"/>
      <c r="FQ665" s="8"/>
      <c r="FR665" s="8"/>
      <c r="FS665" s="8"/>
      <c r="FT665" s="8"/>
      <c r="FU665" s="8"/>
      <c r="FV665" s="8"/>
      <c r="GC665" s="8"/>
      <c r="GD665" s="8"/>
      <c r="GE665" s="8"/>
      <c r="GF665" s="8"/>
      <c r="GG665" s="8"/>
      <c r="GH665" s="8"/>
      <c r="GO665" s="8"/>
      <c r="GP665" s="8"/>
      <c r="GQ665" s="8"/>
      <c r="GR665" s="8"/>
      <c r="GS665" s="8"/>
      <c r="GT665" s="8"/>
      <c r="HA665" s="8"/>
      <c r="HB665" s="8"/>
      <c r="HC665" s="8"/>
      <c r="HD665" s="8"/>
      <c r="HE665" s="8"/>
      <c r="HF665" s="8"/>
      <c r="HM665" s="8"/>
      <c r="HN665" s="8"/>
      <c r="HO665" s="8"/>
      <c r="HP665" s="8"/>
      <c r="HQ665" s="8"/>
      <c r="HR665" s="8"/>
      <c r="HY665" s="8"/>
      <c r="HZ665" s="8"/>
      <c r="IA665" s="8"/>
      <c r="IB665" s="8"/>
      <c r="IC665" s="8"/>
      <c r="ID665" s="8"/>
    </row>
    <row r="666" spans="1:238" ht="12.75">
      <c r="A666" s="9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8"/>
      <c r="BF666" s="8"/>
      <c r="BM666" s="8"/>
      <c r="BN666" s="8"/>
      <c r="BO666" s="8"/>
      <c r="BP666" s="8"/>
      <c r="BQ666" s="8"/>
      <c r="BR666" s="8"/>
      <c r="BY666" s="8"/>
      <c r="BZ666" s="8"/>
      <c r="CA666" s="8"/>
      <c r="CB666" s="8"/>
      <c r="CC666" s="8"/>
      <c r="CD666" s="8"/>
      <c r="CK666" s="8"/>
      <c r="CL666" s="8"/>
      <c r="CM666" s="8"/>
      <c r="CN666" s="8"/>
      <c r="CO666" s="8"/>
      <c r="CP666" s="8"/>
      <c r="CW666" s="8"/>
      <c r="CX666" s="8"/>
      <c r="CY666" s="8"/>
      <c r="CZ666" s="8"/>
      <c r="DA666" s="8"/>
      <c r="DB666" s="8"/>
      <c r="DI666" s="8"/>
      <c r="DJ666" s="8"/>
      <c r="DK666" s="8"/>
      <c r="DL666" s="8"/>
      <c r="DM666" s="8"/>
      <c r="DN666" s="8"/>
      <c r="DU666" s="8"/>
      <c r="DV666" s="8"/>
      <c r="DW666" s="8"/>
      <c r="DX666" s="8"/>
      <c r="DY666" s="8"/>
      <c r="DZ666" s="8"/>
      <c r="EG666" s="8"/>
      <c r="EH666" s="8"/>
      <c r="EI666" s="8"/>
      <c r="EJ666" s="8"/>
      <c r="EK666" s="8"/>
      <c r="EL666" s="8"/>
      <c r="ES666" s="8"/>
      <c r="ET666" s="8"/>
      <c r="EU666" s="8"/>
      <c r="EV666" s="8"/>
      <c r="EW666" s="8"/>
      <c r="EX666" s="8"/>
      <c r="FE666" s="8"/>
      <c r="FF666" s="8"/>
      <c r="FG666" s="8"/>
      <c r="FH666" s="8"/>
      <c r="FI666" s="8"/>
      <c r="FJ666" s="8"/>
      <c r="FQ666" s="8"/>
      <c r="FR666" s="8"/>
      <c r="FS666" s="8"/>
      <c r="FT666" s="8"/>
      <c r="FU666" s="8"/>
      <c r="FV666" s="8"/>
      <c r="GC666" s="8"/>
      <c r="GD666" s="8"/>
      <c r="GE666" s="8"/>
      <c r="GF666" s="8"/>
      <c r="GG666" s="8"/>
      <c r="GH666" s="8"/>
      <c r="GO666" s="8"/>
      <c r="GP666" s="8"/>
      <c r="GQ666" s="8"/>
      <c r="GR666" s="8"/>
      <c r="GS666" s="8"/>
      <c r="GT666" s="8"/>
      <c r="HA666" s="8"/>
      <c r="HB666" s="8"/>
      <c r="HC666" s="8"/>
      <c r="HD666" s="8"/>
      <c r="HE666" s="8"/>
      <c r="HF666" s="8"/>
      <c r="HM666" s="8"/>
      <c r="HN666" s="8"/>
      <c r="HO666" s="8"/>
      <c r="HP666" s="8"/>
      <c r="HQ666" s="8"/>
      <c r="HR666" s="8"/>
      <c r="HY666" s="8"/>
      <c r="HZ666" s="8"/>
      <c r="IA666" s="8"/>
      <c r="IB666" s="8"/>
      <c r="IC666" s="8"/>
      <c r="ID666" s="8"/>
    </row>
    <row r="667" spans="1:238" ht="12.75">
      <c r="A667" s="9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8"/>
      <c r="BF667" s="8"/>
      <c r="BM667" s="8"/>
      <c r="BN667" s="8"/>
      <c r="BO667" s="8"/>
      <c r="BP667" s="8"/>
      <c r="BQ667" s="8"/>
      <c r="BR667" s="8"/>
      <c r="BY667" s="8"/>
      <c r="BZ667" s="8"/>
      <c r="CA667" s="8"/>
      <c r="CB667" s="8"/>
      <c r="CC667" s="8"/>
      <c r="CD667" s="8"/>
      <c r="CK667" s="8"/>
      <c r="CL667" s="8"/>
      <c r="CM667" s="8"/>
      <c r="CN667" s="8"/>
      <c r="CO667" s="8"/>
      <c r="CP667" s="8"/>
      <c r="CW667" s="8"/>
      <c r="CX667" s="8"/>
      <c r="CY667" s="8"/>
      <c r="CZ667" s="8"/>
      <c r="DA667" s="8"/>
      <c r="DB667" s="8"/>
      <c r="DI667" s="8"/>
      <c r="DJ667" s="8"/>
      <c r="DK667" s="8"/>
      <c r="DL667" s="8"/>
      <c r="DM667" s="8"/>
      <c r="DN667" s="8"/>
      <c r="DU667" s="8"/>
      <c r="DV667" s="8"/>
      <c r="DW667" s="8"/>
      <c r="DX667" s="8"/>
      <c r="DY667" s="8"/>
      <c r="DZ667" s="8"/>
      <c r="EG667" s="8"/>
      <c r="EH667" s="8"/>
      <c r="EI667" s="8"/>
      <c r="EJ667" s="8"/>
      <c r="EK667" s="8"/>
      <c r="EL667" s="8"/>
      <c r="ES667" s="8"/>
      <c r="ET667" s="8"/>
      <c r="EU667" s="8"/>
      <c r="EV667" s="8"/>
      <c r="EW667" s="8"/>
      <c r="EX667" s="8"/>
      <c r="FE667" s="8"/>
      <c r="FF667" s="8"/>
      <c r="FG667" s="8"/>
      <c r="FH667" s="8"/>
      <c r="FI667" s="8"/>
      <c r="FJ667" s="8"/>
      <c r="FQ667" s="8"/>
      <c r="FR667" s="8"/>
      <c r="FS667" s="8"/>
      <c r="FT667" s="8"/>
      <c r="FU667" s="8"/>
      <c r="FV667" s="8"/>
      <c r="GC667" s="8"/>
      <c r="GD667" s="8"/>
      <c r="GE667" s="8"/>
      <c r="GF667" s="8"/>
      <c r="GG667" s="8"/>
      <c r="GH667" s="8"/>
      <c r="GO667" s="8"/>
      <c r="GP667" s="8"/>
      <c r="GQ667" s="8"/>
      <c r="GR667" s="8"/>
      <c r="GS667" s="8"/>
      <c r="GT667" s="8"/>
      <c r="HA667" s="8"/>
      <c r="HB667" s="8"/>
      <c r="HC667" s="8"/>
      <c r="HD667" s="8"/>
      <c r="HE667" s="8"/>
      <c r="HF667" s="8"/>
      <c r="HM667" s="8"/>
      <c r="HN667" s="8"/>
      <c r="HO667" s="8"/>
      <c r="HP667" s="8"/>
      <c r="HQ667" s="8"/>
      <c r="HR667" s="8"/>
      <c r="HY667" s="8"/>
      <c r="HZ667" s="8"/>
      <c r="IA667" s="8"/>
      <c r="IB667" s="8"/>
      <c r="IC667" s="8"/>
      <c r="ID667" s="8"/>
    </row>
    <row r="668" spans="1:238" ht="12.75">
      <c r="A668" s="9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8"/>
      <c r="BF668" s="8"/>
      <c r="BM668" s="8"/>
      <c r="BN668" s="8"/>
      <c r="BO668" s="8"/>
      <c r="BP668" s="8"/>
      <c r="BQ668" s="8"/>
      <c r="BR668" s="8"/>
      <c r="BY668" s="8"/>
      <c r="BZ668" s="8"/>
      <c r="CA668" s="8"/>
      <c r="CB668" s="8"/>
      <c r="CC668" s="8"/>
      <c r="CD668" s="8"/>
      <c r="CK668" s="8"/>
      <c r="CL668" s="8"/>
      <c r="CM668" s="8"/>
      <c r="CN668" s="8"/>
      <c r="CO668" s="8"/>
      <c r="CP668" s="8"/>
      <c r="CW668" s="8"/>
      <c r="CX668" s="8"/>
      <c r="CY668" s="8"/>
      <c r="CZ668" s="8"/>
      <c r="DA668" s="8"/>
      <c r="DB668" s="8"/>
      <c r="DI668" s="8"/>
      <c r="DJ668" s="8"/>
      <c r="DK668" s="8"/>
      <c r="DL668" s="8"/>
      <c r="DM668" s="8"/>
      <c r="DN668" s="8"/>
      <c r="DU668" s="8"/>
      <c r="DV668" s="8"/>
      <c r="DW668" s="8"/>
      <c r="DX668" s="8"/>
      <c r="DY668" s="8"/>
      <c r="DZ668" s="8"/>
      <c r="EG668" s="8"/>
      <c r="EH668" s="8"/>
      <c r="EI668" s="8"/>
      <c r="EJ668" s="8"/>
      <c r="EK668" s="8"/>
      <c r="EL668" s="8"/>
      <c r="ES668" s="8"/>
      <c r="ET668" s="8"/>
      <c r="EU668" s="8"/>
      <c r="EV668" s="8"/>
      <c r="EW668" s="8"/>
      <c r="EX668" s="8"/>
      <c r="FE668" s="8"/>
      <c r="FF668" s="8"/>
      <c r="FG668" s="8"/>
      <c r="FH668" s="8"/>
      <c r="FI668" s="8"/>
      <c r="FJ668" s="8"/>
      <c r="FQ668" s="8"/>
      <c r="FR668" s="8"/>
      <c r="FS668" s="8"/>
      <c r="FT668" s="8"/>
      <c r="FU668" s="8"/>
      <c r="FV668" s="8"/>
      <c r="GC668" s="8"/>
      <c r="GD668" s="8"/>
      <c r="GE668" s="8"/>
      <c r="GF668" s="8"/>
      <c r="GG668" s="8"/>
      <c r="GH668" s="8"/>
      <c r="GO668" s="8"/>
      <c r="GP668" s="8"/>
      <c r="GQ668" s="8"/>
      <c r="GR668" s="8"/>
      <c r="GS668" s="8"/>
      <c r="GT668" s="8"/>
      <c r="HA668" s="8"/>
      <c r="HB668" s="8"/>
      <c r="HC668" s="8"/>
      <c r="HD668" s="8"/>
      <c r="HE668" s="8"/>
      <c r="HF668" s="8"/>
      <c r="HM668" s="8"/>
      <c r="HN668" s="8"/>
      <c r="HO668" s="8"/>
      <c r="HP668" s="8"/>
      <c r="HQ668" s="8"/>
      <c r="HR668" s="8"/>
      <c r="HY668" s="8"/>
      <c r="HZ668" s="8"/>
      <c r="IA668" s="8"/>
      <c r="IB668" s="8"/>
      <c r="IC668" s="8"/>
      <c r="ID668" s="8"/>
    </row>
    <row r="669" spans="1:238" ht="12.75">
      <c r="A669" s="9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8"/>
      <c r="BF669" s="8"/>
      <c r="BM669" s="8"/>
      <c r="BN669" s="8"/>
      <c r="BO669" s="8"/>
      <c r="BP669" s="8"/>
      <c r="BQ669" s="8"/>
      <c r="BR669" s="8"/>
      <c r="BY669" s="8"/>
      <c r="BZ669" s="8"/>
      <c r="CA669" s="8"/>
      <c r="CB669" s="8"/>
      <c r="CC669" s="8"/>
      <c r="CD669" s="8"/>
      <c r="CK669" s="8"/>
      <c r="CL669" s="8"/>
      <c r="CM669" s="8"/>
      <c r="CN669" s="8"/>
      <c r="CO669" s="8"/>
      <c r="CP669" s="8"/>
      <c r="CW669" s="8"/>
      <c r="CX669" s="8"/>
      <c r="CY669" s="8"/>
      <c r="CZ669" s="8"/>
      <c r="DA669" s="8"/>
      <c r="DB669" s="8"/>
      <c r="DI669" s="8"/>
      <c r="DJ669" s="8"/>
      <c r="DK669" s="8"/>
      <c r="DL669" s="8"/>
      <c r="DM669" s="8"/>
      <c r="DN669" s="8"/>
      <c r="DU669" s="8"/>
      <c r="DV669" s="8"/>
      <c r="DW669" s="8"/>
      <c r="DX669" s="8"/>
      <c r="DY669" s="8"/>
      <c r="DZ669" s="8"/>
      <c r="EG669" s="8"/>
      <c r="EH669" s="8"/>
      <c r="EI669" s="8"/>
      <c r="EJ669" s="8"/>
      <c r="EK669" s="8"/>
      <c r="EL669" s="8"/>
      <c r="ES669" s="8"/>
      <c r="ET669" s="8"/>
      <c r="EU669" s="8"/>
      <c r="EV669" s="8"/>
      <c r="EW669" s="8"/>
      <c r="EX669" s="8"/>
      <c r="FE669" s="8"/>
      <c r="FF669" s="8"/>
      <c r="FG669" s="8"/>
      <c r="FH669" s="8"/>
      <c r="FI669" s="8"/>
      <c r="FJ669" s="8"/>
      <c r="FQ669" s="8"/>
      <c r="FR669" s="8"/>
      <c r="FS669" s="8"/>
      <c r="FT669" s="8"/>
      <c r="FU669" s="8"/>
      <c r="FV669" s="8"/>
      <c r="GC669" s="8"/>
      <c r="GD669" s="8"/>
      <c r="GE669" s="8"/>
      <c r="GF669" s="8"/>
      <c r="GG669" s="8"/>
      <c r="GH669" s="8"/>
      <c r="GO669" s="8"/>
      <c r="GP669" s="8"/>
      <c r="GQ669" s="8"/>
      <c r="GR669" s="8"/>
      <c r="GS669" s="8"/>
      <c r="GT669" s="8"/>
      <c r="HA669" s="8"/>
      <c r="HB669" s="8"/>
      <c r="HC669" s="8"/>
      <c r="HD669" s="8"/>
      <c r="HE669" s="8"/>
      <c r="HF669" s="8"/>
      <c r="HM669" s="8"/>
      <c r="HN669" s="8"/>
      <c r="HO669" s="8"/>
      <c r="HP669" s="8"/>
      <c r="HQ669" s="8"/>
      <c r="HR669" s="8"/>
      <c r="HY669" s="8"/>
      <c r="HZ669" s="8"/>
      <c r="IA669" s="8"/>
      <c r="IB669" s="8"/>
      <c r="IC669" s="8"/>
      <c r="ID669" s="8"/>
    </row>
    <row r="670" spans="1:238" ht="12.75">
      <c r="A670" s="9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8"/>
      <c r="BF670" s="8"/>
      <c r="BM670" s="8"/>
      <c r="BN670" s="8"/>
      <c r="BO670" s="8"/>
      <c r="BP670" s="8"/>
      <c r="BQ670" s="8"/>
      <c r="BR670" s="8"/>
      <c r="BY670" s="8"/>
      <c r="BZ670" s="8"/>
      <c r="CA670" s="8"/>
      <c r="CB670" s="8"/>
      <c r="CC670" s="8"/>
      <c r="CD670" s="8"/>
      <c r="CK670" s="8"/>
      <c r="CL670" s="8"/>
      <c r="CM670" s="8"/>
      <c r="CN670" s="8"/>
      <c r="CO670" s="8"/>
      <c r="CP670" s="8"/>
      <c r="CW670" s="8"/>
      <c r="CX670" s="8"/>
      <c r="CY670" s="8"/>
      <c r="CZ670" s="8"/>
      <c r="DA670" s="8"/>
      <c r="DB670" s="8"/>
      <c r="DI670" s="8"/>
      <c r="DJ670" s="8"/>
      <c r="DK670" s="8"/>
      <c r="DL670" s="8"/>
      <c r="DM670" s="8"/>
      <c r="DN670" s="8"/>
      <c r="DU670" s="8"/>
      <c r="DV670" s="8"/>
      <c r="DW670" s="8"/>
      <c r="DX670" s="8"/>
      <c r="DY670" s="8"/>
      <c r="DZ670" s="8"/>
      <c r="EG670" s="8"/>
      <c r="EH670" s="8"/>
      <c r="EI670" s="8"/>
      <c r="EJ670" s="8"/>
      <c r="EK670" s="8"/>
      <c r="EL670" s="8"/>
      <c r="ES670" s="8"/>
      <c r="ET670" s="8"/>
      <c r="EU670" s="8"/>
      <c r="EV670" s="8"/>
      <c r="EW670" s="8"/>
      <c r="EX670" s="8"/>
      <c r="FE670" s="8"/>
      <c r="FF670" s="8"/>
      <c r="FG670" s="8"/>
      <c r="FH670" s="8"/>
      <c r="FI670" s="8"/>
      <c r="FJ670" s="8"/>
      <c r="FQ670" s="8"/>
      <c r="FR670" s="8"/>
      <c r="FS670" s="8"/>
      <c r="FT670" s="8"/>
      <c r="FU670" s="8"/>
      <c r="FV670" s="8"/>
      <c r="GC670" s="8"/>
      <c r="GD670" s="8"/>
      <c r="GE670" s="8"/>
      <c r="GF670" s="8"/>
      <c r="GG670" s="8"/>
      <c r="GH670" s="8"/>
      <c r="GO670" s="8"/>
      <c r="GP670" s="8"/>
      <c r="GQ670" s="8"/>
      <c r="GR670" s="8"/>
      <c r="GS670" s="8"/>
      <c r="GT670" s="8"/>
      <c r="HA670" s="8"/>
      <c r="HB670" s="8"/>
      <c r="HC670" s="8"/>
      <c r="HD670" s="8"/>
      <c r="HE670" s="8"/>
      <c r="HF670" s="8"/>
      <c r="HM670" s="8"/>
      <c r="HN670" s="8"/>
      <c r="HO670" s="8"/>
      <c r="HP670" s="8"/>
      <c r="HQ670" s="8"/>
      <c r="HR670" s="8"/>
      <c r="HY670" s="8"/>
      <c r="HZ670" s="8"/>
      <c r="IA670" s="8"/>
      <c r="IB670" s="8"/>
      <c r="IC670" s="8"/>
      <c r="ID670" s="8"/>
    </row>
    <row r="671" spans="1:238" ht="12.75">
      <c r="A671" s="9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8"/>
      <c r="BF671" s="8"/>
      <c r="BM671" s="8"/>
      <c r="BN671" s="8"/>
      <c r="BO671" s="8"/>
      <c r="BP671" s="8"/>
      <c r="BQ671" s="8"/>
      <c r="BR671" s="8"/>
      <c r="BY671" s="8"/>
      <c r="BZ671" s="8"/>
      <c r="CA671" s="8"/>
      <c r="CB671" s="8"/>
      <c r="CC671" s="8"/>
      <c r="CD671" s="8"/>
      <c r="CK671" s="8"/>
      <c r="CL671" s="8"/>
      <c r="CM671" s="8"/>
      <c r="CN671" s="8"/>
      <c r="CO671" s="8"/>
      <c r="CP671" s="8"/>
      <c r="CW671" s="8"/>
      <c r="CX671" s="8"/>
      <c r="CY671" s="8"/>
      <c r="CZ671" s="8"/>
      <c r="DA671" s="8"/>
      <c r="DB671" s="8"/>
      <c r="DI671" s="8"/>
      <c r="DJ671" s="8"/>
      <c r="DK671" s="8"/>
      <c r="DL671" s="8"/>
      <c r="DM671" s="8"/>
      <c r="DN671" s="8"/>
      <c r="DU671" s="8"/>
      <c r="DV671" s="8"/>
      <c r="DW671" s="8"/>
      <c r="DX671" s="8"/>
      <c r="DY671" s="8"/>
      <c r="DZ671" s="8"/>
      <c r="EG671" s="8"/>
      <c r="EH671" s="8"/>
      <c r="EI671" s="8"/>
      <c r="EJ671" s="8"/>
      <c r="EK671" s="8"/>
      <c r="EL671" s="8"/>
      <c r="ES671" s="8"/>
      <c r="ET671" s="8"/>
      <c r="EU671" s="8"/>
      <c r="EV671" s="8"/>
      <c r="EW671" s="8"/>
      <c r="EX671" s="8"/>
      <c r="FE671" s="8"/>
      <c r="FF671" s="8"/>
      <c r="FG671" s="8"/>
      <c r="FH671" s="8"/>
      <c r="FI671" s="8"/>
      <c r="FJ671" s="8"/>
      <c r="FQ671" s="8"/>
      <c r="FR671" s="8"/>
      <c r="FS671" s="8"/>
      <c r="FT671" s="8"/>
      <c r="FU671" s="8"/>
      <c r="FV671" s="8"/>
      <c r="GC671" s="8"/>
      <c r="GD671" s="8"/>
      <c r="GE671" s="8"/>
      <c r="GF671" s="8"/>
      <c r="GG671" s="8"/>
      <c r="GH671" s="8"/>
      <c r="GO671" s="8"/>
      <c r="GP671" s="8"/>
      <c r="GQ671" s="8"/>
      <c r="GR671" s="8"/>
      <c r="GS671" s="8"/>
      <c r="GT671" s="8"/>
      <c r="HA671" s="8"/>
      <c r="HB671" s="8"/>
      <c r="HC671" s="8"/>
      <c r="HD671" s="8"/>
      <c r="HE671" s="8"/>
      <c r="HF671" s="8"/>
      <c r="HM671" s="8"/>
      <c r="HN671" s="8"/>
      <c r="HO671" s="8"/>
      <c r="HP671" s="8"/>
      <c r="HQ671" s="8"/>
      <c r="HR671" s="8"/>
      <c r="HY671" s="8"/>
      <c r="HZ671" s="8"/>
      <c r="IA671" s="8"/>
      <c r="IB671" s="8"/>
      <c r="IC671" s="8"/>
      <c r="ID671" s="8"/>
    </row>
    <row r="672" spans="1:238" ht="12.75">
      <c r="A672" s="9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8"/>
      <c r="BF672" s="8"/>
      <c r="BM672" s="8"/>
      <c r="BN672" s="8"/>
      <c r="BO672" s="8"/>
      <c r="BP672" s="8"/>
      <c r="BQ672" s="8"/>
      <c r="BR672" s="8"/>
      <c r="BY672" s="8"/>
      <c r="BZ672" s="8"/>
      <c r="CA672" s="8"/>
      <c r="CB672" s="8"/>
      <c r="CC672" s="8"/>
      <c r="CD672" s="8"/>
      <c r="CK672" s="8"/>
      <c r="CL672" s="8"/>
      <c r="CM672" s="8"/>
      <c r="CN672" s="8"/>
      <c r="CO672" s="8"/>
      <c r="CP672" s="8"/>
      <c r="CW672" s="8"/>
      <c r="CX672" s="8"/>
      <c r="CY672" s="8"/>
      <c r="CZ672" s="8"/>
      <c r="DA672" s="8"/>
      <c r="DB672" s="8"/>
      <c r="DI672" s="8"/>
      <c r="DJ672" s="8"/>
      <c r="DK672" s="8"/>
      <c r="DL672" s="8"/>
      <c r="DM672" s="8"/>
      <c r="DN672" s="8"/>
      <c r="DU672" s="8"/>
      <c r="DV672" s="8"/>
      <c r="DW672" s="8"/>
      <c r="DX672" s="8"/>
      <c r="DY672" s="8"/>
      <c r="DZ672" s="8"/>
      <c r="EG672" s="8"/>
      <c r="EH672" s="8"/>
      <c r="EI672" s="8"/>
      <c r="EJ672" s="8"/>
      <c r="EK672" s="8"/>
      <c r="EL672" s="8"/>
      <c r="ES672" s="8"/>
      <c r="ET672" s="8"/>
      <c r="EU672" s="8"/>
      <c r="EV672" s="8"/>
      <c r="EW672" s="8"/>
      <c r="EX672" s="8"/>
      <c r="FE672" s="8"/>
      <c r="FF672" s="8"/>
      <c r="FG672" s="8"/>
      <c r="FH672" s="8"/>
      <c r="FI672" s="8"/>
      <c r="FJ672" s="8"/>
      <c r="FQ672" s="8"/>
      <c r="FR672" s="8"/>
      <c r="FS672" s="8"/>
      <c r="FT672" s="8"/>
      <c r="FU672" s="8"/>
      <c r="FV672" s="8"/>
      <c r="GC672" s="8"/>
      <c r="GD672" s="8"/>
      <c r="GE672" s="8"/>
      <c r="GF672" s="8"/>
      <c r="GG672" s="8"/>
      <c r="GH672" s="8"/>
      <c r="GO672" s="8"/>
      <c r="GP672" s="8"/>
      <c r="GQ672" s="8"/>
      <c r="GR672" s="8"/>
      <c r="GS672" s="8"/>
      <c r="GT672" s="8"/>
      <c r="HA672" s="8"/>
      <c r="HB672" s="8"/>
      <c r="HC672" s="8"/>
      <c r="HD672" s="8"/>
      <c r="HE672" s="8"/>
      <c r="HF672" s="8"/>
      <c r="HM672" s="8"/>
      <c r="HN672" s="8"/>
      <c r="HO672" s="8"/>
      <c r="HP672" s="8"/>
      <c r="HQ672" s="8"/>
      <c r="HR672" s="8"/>
      <c r="HY672" s="8"/>
      <c r="HZ672" s="8"/>
      <c r="IA672" s="8"/>
      <c r="IB672" s="8"/>
      <c r="IC672" s="8"/>
      <c r="ID672" s="8"/>
    </row>
    <row r="673" spans="1:238" ht="12.75">
      <c r="A673" s="9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8"/>
      <c r="BF673" s="8"/>
      <c r="BM673" s="8"/>
      <c r="BN673" s="8"/>
      <c r="BO673" s="8"/>
      <c r="BP673" s="8"/>
      <c r="BQ673" s="8"/>
      <c r="BR673" s="8"/>
      <c r="BY673" s="8"/>
      <c r="BZ673" s="8"/>
      <c r="CA673" s="8"/>
      <c r="CB673" s="8"/>
      <c r="CC673" s="8"/>
      <c r="CD673" s="8"/>
      <c r="CK673" s="8"/>
      <c r="CL673" s="8"/>
      <c r="CM673" s="8"/>
      <c r="CN673" s="8"/>
      <c r="CO673" s="8"/>
      <c r="CP673" s="8"/>
      <c r="CW673" s="8"/>
      <c r="CX673" s="8"/>
      <c r="CY673" s="8"/>
      <c r="CZ673" s="8"/>
      <c r="DA673" s="8"/>
      <c r="DB673" s="8"/>
      <c r="DI673" s="8"/>
      <c r="DJ673" s="8"/>
      <c r="DK673" s="8"/>
      <c r="DL673" s="8"/>
      <c r="DM673" s="8"/>
      <c r="DN673" s="8"/>
      <c r="DU673" s="8"/>
      <c r="DV673" s="8"/>
      <c r="DW673" s="8"/>
      <c r="DX673" s="8"/>
      <c r="DY673" s="8"/>
      <c r="DZ673" s="8"/>
      <c r="EG673" s="8"/>
      <c r="EH673" s="8"/>
      <c r="EI673" s="8"/>
      <c r="EJ673" s="8"/>
      <c r="EK673" s="8"/>
      <c r="EL673" s="8"/>
      <c r="ES673" s="8"/>
      <c r="ET673" s="8"/>
      <c r="EU673" s="8"/>
      <c r="EV673" s="8"/>
      <c r="EW673" s="8"/>
      <c r="EX673" s="8"/>
      <c r="FE673" s="8"/>
      <c r="FF673" s="8"/>
      <c r="FG673" s="8"/>
      <c r="FH673" s="8"/>
      <c r="FI673" s="8"/>
      <c r="FJ673" s="8"/>
      <c r="FQ673" s="8"/>
      <c r="FR673" s="8"/>
      <c r="FS673" s="8"/>
      <c r="FT673" s="8"/>
      <c r="FU673" s="8"/>
      <c r="FV673" s="8"/>
      <c r="GC673" s="8"/>
      <c r="GD673" s="8"/>
      <c r="GE673" s="8"/>
      <c r="GF673" s="8"/>
      <c r="GG673" s="8"/>
      <c r="GH673" s="8"/>
      <c r="GO673" s="8"/>
      <c r="GP673" s="8"/>
      <c r="GQ673" s="8"/>
      <c r="GR673" s="8"/>
      <c r="GS673" s="8"/>
      <c r="GT673" s="8"/>
      <c r="HA673" s="8"/>
      <c r="HB673" s="8"/>
      <c r="HC673" s="8"/>
      <c r="HD673" s="8"/>
      <c r="HE673" s="8"/>
      <c r="HF673" s="8"/>
      <c r="HM673" s="8"/>
      <c r="HN673" s="8"/>
      <c r="HO673" s="8"/>
      <c r="HP673" s="8"/>
      <c r="HQ673" s="8"/>
      <c r="HR673" s="8"/>
      <c r="HY673" s="8"/>
      <c r="HZ673" s="8"/>
      <c r="IA673" s="8"/>
      <c r="IB673" s="8"/>
      <c r="IC673" s="8"/>
      <c r="ID673" s="8"/>
    </row>
    <row r="674" spans="1:238" ht="12.75">
      <c r="A674" s="9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8"/>
      <c r="BF674" s="8"/>
      <c r="BM674" s="8"/>
      <c r="BN674" s="8"/>
      <c r="BO674" s="8"/>
      <c r="BP674" s="8"/>
      <c r="BQ674" s="8"/>
      <c r="BR674" s="8"/>
      <c r="BY674" s="8"/>
      <c r="BZ674" s="8"/>
      <c r="CA674" s="8"/>
      <c r="CB674" s="8"/>
      <c r="CC674" s="8"/>
      <c r="CD674" s="8"/>
      <c r="CK674" s="8"/>
      <c r="CL674" s="8"/>
      <c r="CM674" s="8"/>
      <c r="CN674" s="8"/>
      <c r="CO674" s="8"/>
      <c r="CP674" s="8"/>
      <c r="CW674" s="8"/>
      <c r="CX674" s="8"/>
      <c r="CY674" s="8"/>
      <c r="CZ674" s="8"/>
      <c r="DA674" s="8"/>
      <c r="DB674" s="8"/>
      <c r="DI674" s="8"/>
      <c r="DJ674" s="8"/>
      <c r="DK674" s="8"/>
      <c r="DL674" s="8"/>
      <c r="DM674" s="8"/>
      <c r="DN674" s="8"/>
      <c r="DU674" s="8"/>
      <c r="DV674" s="8"/>
      <c r="DW674" s="8"/>
      <c r="DX674" s="8"/>
      <c r="DY674" s="8"/>
      <c r="DZ674" s="8"/>
      <c r="EG674" s="8"/>
      <c r="EH674" s="8"/>
      <c r="EI674" s="8"/>
      <c r="EJ674" s="8"/>
      <c r="EK674" s="8"/>
      <c r="EL674" s="8"/>
      <c r="ES674" s="8"/>
      <c r="ET674" s="8"/>
      <c r="EU674" s="8"/>
      <c r="EV674" s="8"/>
      <c r="EW674" s="8"/>
      <c r="EX674" s="8"/>
      <c r="FE674" s="8"/>
      <c r="FF674" s="8"/>
      <c r="FG674" s="8"/>
      <c r="FH674" s="8"/>
      <c r="FI674" s="8"/>
      <c r="FJ674" s="8"/>
      <c r="FQ674" s="8"/>
      <c r="FR674" s="8"/>
      <c r="FS674" s="8"/>
      <c r="FT674" s="8"/>
      <c r="FU674" s="8"/>
      <c r="FV674" s="8"/>
      <c r="GC674" s="8"/>
      <c r="GD674" s="8"/>
      <c r="GE674" s="8"/>
      <c r="GF674" s="8"/>
      <c r="GG674" s="8"/>
      <c r="GH674" s="8"/>
      <c r="GO674" s="8"/>
      <c r="GP674" s="8"/>
      <c r="GQ674" s="8"/>
      <c r="GR674" s="8"/>
      <c r="GS674" s="8"/>
      <c r="GT674" s="8"/>
      <c r="HA674" s="8"/>
      <c r="HB674" s="8"/>
      <c r="HC674" s="8"/>
      <c r="HD674" s="8"/>
      <c r="HE674" s="8"/>
      <c r="HF674" s="8"/>
      <c r="HM674" s="8"/>
      <c r="HN674" s="8"/>
      <c r="HO674" s="8"/>
      <c r="HP674" s="8"/>
      <c r="HQ674" s="8"/>
      <c r="HR674" s="8"/>
      <c r="HY674" s="8"/>
      <c r="HZ674" s="8"/>
      <c r="IA674" s="8"/>
      <c r="IB674" s="8"/>
      <c r="IC674" s="8"/>
      <c r="ID674" s="8"/>
    </row>
    <row r="675" spans="1:238" ht="12.75">
      <c r="A675" s="9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8"/>
      <c r="BF675" s="8"/>
      <c r="BM675" s="8"/>
      <c r="BN675" s="8"/>
      <c r="BO675" s="8"/>
      <c r="BP675" s="8"/>
      <c r="BQ675" s="8"/>
      <c r="BR675" s="8"/>
      <c r="BY675" s="8"/>
      <c r="BZ675" s="8"/>
      <c r="CA675" s="8"/>
      <c r="CB675" s="8"/>
      <c r="CC675" s="8"/>
      <c r="CD675" s="8"/>
      <c r="CK675" s="8"/>
      <c r="CL675" s="8"/>
      <c r="CM675" s="8"/>
      <c r="CN675" s="8"/>
      <c r="CO675" s="8"/>
      <c r="CP675" s="8"/>
      <c r="CW675" s="8"/>
      <c r="CX675" s="8"/>
      <c r="CY675" s="8"/>
      <c r="CZ675" s="8"/>
      <c r="DA675" s="8"/>
      <c r="DB675" s="8"/>
      <c r="DI675" s="8"/>
      <c r="DJ675" s="8"/>
      <c r="DK675" s="8"/>
      <c r="DL675" s="8"/>
      <c r="DM675" s="8"/>
      <c r="DN675" s="8"/>
      <c r="DU675" s="8"/>
      <c r="DV675" s="8"/>
      <c r="DW675" s="8"/>
      <c r="DX675" s="8"/>
      <c r="DY675" s="8"/>
      <c r="DZ675" s="8"/>
      <c r="EG675" s="8"/>
      <c r="EH675" s="8"/>
      <c r="EI675" s="8"/>
      <c r="EJ675" s="8"/>
      <c r="EK675" s="8"/>
      <c r="EL675" s="8"/>
      <c r="ES675" s="8"/>
      <c r="ET675" s="8"/>
      <c r="EU675" s="8"/>
      <c r="EV675" s="8"/>
      <c r="EW675" s="8"/>
      <c r="EX675" s="8"/>
      <c r="FE675" s="8"/>
      <c r="FF675" s="8"/>
      <c r="FG675" s="8"/>
      <c r="FH675" s="8"/>
      <c r="FI675" s="8"/>
      <c r="FJ675" s="8"/>
      <c r="FQ675" s="8"/>
      <c r="FR675" s="8"/>
      <c r="FS675" s="8"/>
      <c r="FT675" s="8"/>
      <c r="FU675" s="8"/>
      <c r="FV675" s="8"/>
      <c r="GC675" s="8"/>
      <c r="GD675" s="8"/>
      <c r="GE675" s="8"/>
      <c r="GF675" s="8"/>
      <c r="GG675" s="8"/>
      <c r="GH675" s="8"/>
      <c r="GO675" s="8"/>
      <c r="GP675" s="8"/>
      <c r="GQ675" s="8"/>
      <c r="GR675" s="8"/>
      <c r="GS675" s="8"/>
      <c r="GT675" s="8"/>
      <c r="HA675" s="8"/>
      <c r="HB675" s="8"/>
      <c r="HC675" s="8"/>
      <c r="HD675" s="8"/>
      <c r="HE675" s="8"/>
      <c r="HF675" s="8"/>
      <c r="HM675" s="8"/>
      <c r="HN675" s="8"/>
      <c r="HO675" s="8"/>
      <c r="HP675" s="8"/>
      <c r="HQ675" s="8"/>
      <c r="HR675" s="8"/>
      <c r="HY675" s="8"/>
      <c r="HZ675" s="8"/>
      <c r="IA675" s="8"/>
      <c r="IB675" s="8"/>
      <c r="IC675" s="8"/>
      <c r="ID675" s="8"/>
    </row>
    <row r="676" spans="1:238" ht="12.75">
      <c r="A676" s="9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8"/>
      <c r="BF676" s="8"/>
      <c r="BM676" s="8"/>
      <c r="BN676" s="8"/>
      <c r="BO676" s="8"/>
      <c r="BP676" s="8"/>
      <c r="BQ676" s="8"/>
      <c r="BR676" s="8"/>
      <c r="BY676" s="8"/>
      <c r="BZ676" s="8"/>
      <c r="CA676" s="8"/>
      <c r="CB676" s="8"/>
      <c r="CC676" s="8"/>
      <c r="CD676" s="8"/>
      <c r="CK676" s="8"/>
      <c r="CL676" s="8"/>
      <c r="CM676" s="8"/>
      <c r="CN676" s="8"/>
      <c r="CO676" s="8"/>
      <c r="CP676" s="8"/>
      <c r="CW676" s="8"/>
      <c r="CX676" s="8"/>
      <c r="CY676" s="8"/>
      <c r="CZ676" s="8"/>
      <c r="DA676" s="8"/>
      <c r="DB676" s="8"/>
      <c r="DI676" s="8"/>
      <c r="DJ676" s="8"/>
      <c r="DK676" s="8"/>
      <c r="DL676" s="8"/>
      <c r="DM676" s="8"/>
      <c r="DN676" s="8"/>
      <c r="DU676" s="8"/>
      <c r="DV676" s="8"/>
      <c r="DW676" s="8"/>
      <c r="DX676" s="8"/>
      <c r="DY676" s="8"/>
      <c r="DZ676" s="8"/>
      <c r="EG676" s="8"/>
      <c r="EH676" s="8"/>
      <c r="EI676" s="8"/>
      <c r="EJ676" s="8"/>
      <c r="EK676" s="8"/>
      <c r="EL676" s="8"/>
      <c r="ES676" s="8"/>
      <c r="ET676" s="8"/>
      <c r="EU676" s="8"/>
      <c r="EV676" s="8"/>
      <c r="EW676" s="8"/>
      <c r="EX676" s="8"/>
      <c r="FE676" s="8"/>
      <c r="FF676" s="8"/>
      <c r="FG676" s="8"/>
      <c r="FH676" s="8"/>
      <c r="FI676" s="8"/>
      <c r="FJ676" s="8"/>
      <c r="FQ676" s="8"/>
      <c r="FR676" s="8"/>
      <c r="FS676" s="8"/>
      <c r="FT676" s="8"/>
      <c r="FU676" s="8"/>
      <c r="FV676" s="8"/>
      <c r="GC676" s="8"/>
      <c r="GD676" s="8"/>
      <c r="GE676" s="8"/>
      <c r="GF676" s="8"/>
      <c r="GG676" s="8"/>
      <c r="GH676" s="8"/>
      <c r="GO676" s="8"/>
      <c r="GP676" s="8"/>
      <c r="GQ676" s="8"/>
      <c r="GR676" s="8"/>
      <c r="GS676" s="8"/>
      <c r="GT676" s="8"/>
      <c r="HA676" s="8"/>
      <c r="HB676" s="8"/>
      <c r="HC676" s="8"/>
      <c r="HD676" s="8"/>
      <c r="HE676" s="8"/>
      <c r="HF676" s="8"/>
      <c r="HM676" s="8"/>
      <c r="HN676" s="8"/>
      <c r="HO676" s="8"/>
      <c r="HP676" s="8"/>
      <c r="HQ676" s="8"/>
      <c r="HR676" s="8"/>
      <c r="HY676" s="8"/>
      <c r="HZ676" s="8"/>
      <c r="IA676" s="8"/>
      <c r="IB676" s="8"/>
      <c r="IC676" s="8"/>
      <c r="ID676" s="8"/>
    </row>
    <row r="677" spans="1:238" ht="12.75">
      <c r="A677" s="9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8"/>
      <c r="BF677" s="8"/>
      <c r="BM677" s="8"/>
      <c r="BN677" s="8"/>
      <c r="BO677" s="8"/>
      <c r="BP677" s="8"/>
      <c r="BQ677" s="8"/>
      <c r="BR677" s="8"/>
      <c r="BY677" s="8"/>
      <c r="BZ677" s="8"/>
      <c r="CA677" s="8"/>
      <c r="CB677" s="8"/>
      <c r="CC677" s="8"/>
      <c r="CD677" s="8"/>
      <c r="CK677" s="8"/>
      <c r="CL677" s="8"/>
      <c r="CM677" s="8"/>
      <c r="CN677" s="8"/>
      <c r="CO677" s="8"/>
      <c r="CP677" s="8"/>
      <c r="CW677" s="8"/>
      <c r="CX677" s="8"/>
      <c r="CY677" s="8"/>
      <c r="CZ677" s="8"/>
      <c r="DA677" s="8"/>
      <c r="DB677" s="8"/>
      <c r="DI677" s="8"/>
      <c r="DJ677" s="8"/>
      <c r="DK677" s="8"/>
      <c r="DL677" s="8"/>
      <c r="DM677" s="8"/>
      <c r="DN677" s="8"/>
      <c r="DU677" s="8"/>
      <c r="DV677" s="8"/>
      <c r="DW677" s="8"/>
      <c r="DX677" s="8"/>
      <c r="DY677" s="8"/>
      <c r="DZ677" s="8"/>
      <c r="EG677" s="8"/>
      <c r="EH677" s="8"/>
      <c r="EI677" s="8"/>
      <c r="EJ677" s="8"/>
      <c r="EK677" s="8"/>
      <c r="EL677" s="8"/>
      <c r="ES677" s="8"/>
      <c r="ET677" s="8"/>
      <c r="EU677" s="8"/>
      <c r="EV677" s="8"/>
      <c r="EW677" s="8"/>
      <c r="EX677" s="8"/>
      <c r="FE677" s="8"/>
      <c r="FF677" s="8"/>
      <c r="FG677" s="8"/>
      <c r="FH677" s="8"/>
      <c r="FI677" s="8"/>
      <c r="FJ677" s="8"/>
      <c r="FQ677" s="8"/>
      <c r="FR677" s="8"/>
      <c r="FS677" s="8"/>
      <c r="FT677" s="8"/>
      <c r="FU677" s="8"/>
      <c r="FV677" s="8"/>
      <c r="GC677" s="8"/>
      <c r="GD677" s="8"/>
      <c r="GE677" s="8"/>
      <c r="GF677" s="8"/>
      <c r="GG677" s="8"/>
      <c r="GH677" s="8"/>
      <c r="GO677" s="8"/>
      <c r="GP677" s="8"/>
      <c r="GQ677" s="8"/>
      <c r="GR677" s="8"/>
      <c r="GS677" s="8"/>
      <c r="GT677" s="8"/>
      <c r="HA677" s="8"/>
      <c r="HB677" s="8"/>
      <c r="HC677" s="8"/>
      <c r="HD677" s="8"/>
      <c r="HE677" s="8"/>
      <c r="HF677" s="8"/>
      <c r="HM677" s="8"/>
      <c r="HN677" s="8"/>
      <c r="HO677" s="8"/>
      <c r="HP677" s="8"/>
      <c r="HQ677" s="8"/>
      <c r="HR677" s="8"/>
      <c r="HY677" s="8"/>
      <c r="HZ677" s="8"/>
      <c r="IA677" s="8"/>
      <c r="IB677" s="8"/>
      <c r="IC677" s="8"/>
      <c r="ID677" s="8"/>
    </row>
    <row r="678" spans="1:238" ht="12.75">
      <c r="A678" s="9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8"/>
      <c r="BF678" s="8"/>
      <c r="BM678" s="8"/>
      <c r="BN678" s="8"/>
      <c r="BO678" s="8"/>
      <c r="BP678" s="8"/>
      <c r="BQ678" s="8"/>
      <c r="BR678" s="8"/>
      <c r="BY678" s="8"/>
      <c r="BZ678" s="8"/>
      <c r="CA678" s="8"/>
      <c r="CB678" s="8"/>
      <c r="CC678" s="8"/>
      <c r="CD678" s="8"/>
      <c r="CK678" s="8"/>
      <c r="CL678" s="8"/>
      <c r="CM678" s="8"/>
      <c r="CN678" s="8"/>
      <c r="CO678" s="8"/>
      <c r="CP678" s="8"/>
      <c r="CW678" s="8"/>
      <c r="CX678" s="8"/>
      <c r="CY678" s="8"/>
      <c r="CZ678" s="8"/>
      <c r="DA678" s="8"/>
      <c r="DB678" s="8"/>
      <c r="DI678" s="8"/>
      <c r="DJ678" s="8"/>
      <c r="DK678" s="8"/>
      <c r="DL678" s="8"/>
      <c r="DM678" s="8"/>
      <c r="DN678" s="8"/>
      <c r="DU678" s="8"/>
      <c r="DV678" s="8"/>
      <c r="DW678" s="8"/>
      <c r="DX678" s="8"/>
      <c r="DY678" s="8"/>
      <c r="DZ678" s="8"/>
      <c r="EG678" s="8"/>
      <c r="EH678" s="8"/>
      <c r="EI678" s="8"/>
      <c r="EJ678" s="8"/>
      <c r="EK678" s="8"/>
      <c r="EL678" s="8"/>
      <c r="ES678" s="8"/>
      <c r="ET678" s="8"/>
      <c r="EU678" s="8"/>
      <c r="EV678" s="8"/>
      <c r="EW678" s="8"/>
      <c r="EX678" s="8"/>
      <c r="FE678" s="8"/>
      <c r="FF678" s="8"/>
      <c r="FG678" s="8"/>
      <c r="FH678" s="8"/>
      <c r="FI678" s="8"/>
      <c r="FJ678" s="8"/>
      <c r="FQ678" s="8"/>
      <c r="FR678" s="8"/>
      <c r="FS678" s="8"/>
      <c r="FT678" s="8"/>
      <c r="FU678" s="8"/>
      <c r="FV678" s="8"/>
      <c r="GC678" s="8"/>
      <c r="GD678" s="8"/>
      <c r="GE678" s="8"/>
      <c r="GF678" s="8"/>
      <c r="GG678" s="8"/>
      <c r="GH678" s="8"/>
      <c r="GO678" s="8"/>
      <c r="GP678" s="8"/>
      <c r="GQ678" s="8"/>
      <c r="GR678" s="8"/>
      <c r="GS678" s="8"/>
      <c r="GT678" s="8"/>
      <c r="HA678" s="8"/>
      <c r="HB678" s="8"/>
      <c r="HC678" s="8"/>
      <c r="HD678" s="8"/>
      <c r="HE678" s="8"/>
      <c r="HF678" s="8"/>
      <c r="HM678" s="8"/>
      <c r="HN678" s="8"/>
      <c r="HO678" s="8"/>
      <c r="HP678" s="8"/>
      <c r="HQ678" s="8"/>
      <c r="HR678" s="8"/>
      <c r="HY678" s="8"/>
      <c r="HZ678" s="8"/>
      <c r="IA678" s="8"/>
      <c r="IB678" s="8"/>
      <c r="IC678" s="8"/>
      <c r="ID678" s="8"/>
    </row>
    <row r="679" spans="1:238" ht="12.75">
      <c r="A679" s="9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8"/>
      <c r="BF679" s="8"/>
      <c r="BM679" s="8"/>
      <c r="BN679" s="8"/>
      <c r="BO679" s="8"/>
      <c r="BP679" s="8"/>
      <c r="BQ679" s="8"/>
      <c r="BR679" s="8"/>
      <c r="BY679" s="8"/>
      <c r="BZ679" s="8"/>
      <c r="CA679" s="8"/>
      <c r="CB679" s="8"/>
      <c r="CC679" s="8"/>
      <c r="CD679" s="8"/>
      <c r="CK679" s="8"/>
      <c r="CL679" s="8"/>
      <c r="CM679" s="8"/>
      <c r="CN679" s="8"/>
      <c r="CO679" s="8"/>
      <c r="CP679" s="8"/>
      <c r="CW679" s="8"/>
      <c r="CX679" s="8"/>
      <c r="CY679" s="8"/>
      <c r="CZ679" s="8"/>
      <c r="DA679" s="8"/>
      <c r="DB679" s="8"/>
      <c r="DI679" s="8"/>
      <c r="DJ679" s="8"/>
      <c r="DK679" s="8"/>
      <c r="DL679" s="8"/>
      <c r="DM679" s="8"/>
      <c r="DN679" s="8"/>
      <c r="DU679" s="8"/>
      <c r="DV679" s="8"/>
      <c r="DW679" s="8"/>
      <c r="DX679" s="8"/>
      <c r="DY679" s="8"/>
      <c r="DZ679" s="8"/>
      <c r="EG679" s="8"/>
      <c r="EH679" s="8"/>
      <c r="EI679" s="8"/>
      <c r="EJ679" s="8"/>
      <c r="EK679" s="8"/>
      <c r="EL679" s="8"/>
      <c r="ES679" s="8"/>
      <c r="ET679" s="8"/>
      <c r="EU679" s="8"/>
      <c r="EV679" s="8"/>
      <c r="EW679" s="8"/>
      <c r="EX679" s="8"/>
      <c r="FE679" s="8"/>
      <c r="FF679" s="8"/>
      <c r="FG679" s="8"/>
      <c r="FH679" s="8"/>
      <c r="FI679" s="8"/>
      <c r="FJ679" s="8"/>
      <c r="FQ679" s="8"/>
      <c r="FR679" s="8"/>
      <c r="FS679" s="8"/>
      <c r="FT679" s="8"/>
      <c r="FU679" s="8"/>
      <c r="FV679" s="8"/>
      <c r="GC679" s="8"/>
      <c r="GD679" s="8"/>
      <c r="GE679" s="8"/>
      <c r="GF679" s="8"/>
      <c r="GG679" s="8"/>
      <c r="GH679" s="8"/>
      <c r="GO679" s="8"/>
      <c r="GP679" s="8"/>
      <c r="GQ679" s="8"/>
      <c r="GR679" s="8"/>
      <c r="GS679" s="8"/>
      <c r="GT679" s="8"/>
      <c r="HA679" s="8"/>
      <c r="HB679" s="8"/>
      <c r="HC679" s="8"/>
      <c r="HD679" s="8"/>
      <c r="HE679" s="8"/>
      <c r="HF679" s="8"/>
      <c r="HM679" s="8"/>
      <c r="HN679" s="8"/>
      <c r="HO679" s="8"/>
      <c r="HP679" s="8"/>
      <c r="HQ679" s="8"/>
      <c r="HR679" s="8"/>
      <c r="HY679" s="8"/>
      <c r="HZ679" s="8"/>
      <c r="IA679" s="8"/>
      <c r="IB679" s="8"/>
      <c r="IC679" s="8"/>
      <c r="ID679" s="8"/>
    </row>
    <row r="680" spans="1:238" ht="12.75">
      <c r="A680" s="9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8"/>
      <c r="BF680" s="8"/>
      <c r="BM680" s="8"/>
      <c r="BN680" s="8"/>
      <c r="BO680" s="8"/>
      <c r="BP680" s="8"/>
      <c r="BQ680" s="8"/>
      <c r="BR680" s="8"/>
      <c r="BY680" s="8"/>
      <c r="BZ680" s="8"/>
      <c r="CA680" s="8"/>
      <c r="CB680" s="8"/>
      <c r="CC680" s="8"/>
      <c r="CD680" s="8"/>
      <c r="CK680" s="8"/>
      <c r="CL680" s="8"/>
      <c r="CM680" s="8"/>
      <c r="CN680" s="8"/>
      <c r="CO680" s="8"/>
      <c r="CP680" s="8"/>
      <c r="CW680" s="8"/>
      <c r="CX680" s="8"/>
      <c r="CY680" s="8"/>
      <c r="CZ680" s="8"/>
      <c r="DA680" s="8"/>
      <c r="DB680" s="8"/>
      <c r="DI680" s="8"/>
      <c r="DJ680" s="8"/>
      <c r="DK680" s="8"/>
      <c r="DL680" s="8"/>
      <c r="DM680" s="8"/>
      <c r="DN680" s="8"/>
      <c r="DU680" s="8"/>
      <c r="DV680" s="8"/>
      <c r="DW680" s="8"/>
      <c r="DX680" s="8"/>
      <c r="DY680" s="8"/>
      <c r="DZ680" s="8"/>
      <c r="EG680" s="8"/>
      <c r="EH680" s="8"/>
      <c r="EI680" s="8"/>
      <c r="EJ680" s="8"/>
      <c r="EK680" s="8"/>
      <c r="EL680" s="8"/>
      <c r="ES680" s="8"/>
      <c r="ET680" s="8"/>
      <c r="EU680" s="8"/>
      <c r="EV680" s="8"/>
      <c r="EW680" s="8"/>
      <c r="EX680" s="8"/>
      <c r="FE680" s="8"/>
      <c r="FF680" s="8"/>
      <c r="FG680" s="8"/>
      <c r="FH680" s="8"/>
      <c r="FI680" s="8"/>
      <c r="FJ680" s="8"/>
      <c r="FQ680" s="8"/>
      <c r="FR680" s="8"/>
      <c r="FS680" s="8"/>
      <c r="FT680" s="8"/>
      <c r="FU680" s="8"/>
      <c r="FV680" s="8"/>
      <c r="GC680" s="8"/>
      <c r="GD680" s="8"/>
      <c r="GE680" s="8"/>
      <c r="GF680" s="8"/>
      <c r="GG680" s="8"/>
      <c r="GH680" s="8"/>
      <c r="GO680" s="8"/>
      <c r="GP680" s="8"/>
      <c r="GQ680" s="8"/>
      <c r="GR680" s="8"/>
      <c r="GS680" s="8"/>
      <c r="GT680" s="8"/>
      <c r="HA680" s="8"/>
      <c r="HB680" s="8"/>
      <c r="HC680" s="8"/>
      <c r="HD680" s="8"/>
      <c r="HE680" s="8"/>
      <c r="HF680" s="8"/>
      <c r="HM680" s="8"/>
      <c r="HN680" s="8"/>
      <c r="HO680" s="8"/>
      <c r="HP680" s="8"/>
      <c r="HQ680" s="8"/>
      <c r="HR680" s="8"/>
      <c r="HY680" s="8"/>
      <c r="HZ680" s="8"/>
      <c r="IA680" s="8"/>
      <c r="IB680" s="8"/>
      <c r="IC680" s="8"/>
      <c r="ID680" s="8"/>
    </row>
    <row r="681" spans="1:238" ht="12.75">
      <c r="A681" s="9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8"/>
      <c r="BF681" s="8"/>
      <c r="BM681" s="8"/>
      <c r="BN681" s="8"/>
      <c r="BO681" s="8"/>
      <c r="BP681" s="8"/>
      <c r="BQ681" s="8"/>
      <c r="BR681" s="8"/>
      <c r="BY681" s="8"/>
      <c r="BZ681" s="8"/>
      <c r="CA681" s="8"/>
      <c r="CB681" s="8"/>
      <c r="CC681" s="8"/>
      <c r="CD681" s="8"/>
      <c r="CK681" s="8"/>
      <c r="CL681" s="8"/>
      <c r="CM681" s="8"/>
      <c r="CN681" s="8"/>
      <c r="CO681" s="8"/>
      <c r="CP681" s="8"/>
      <c r="CW681" s="8"/>
      <c r="CX681" s="8"/>
      <c r="CY681" s="8"/>
      <c r="CZ681" s="8"/>
      <c r="DA681" s="8"/>
      <c r="DB681" s="8"/>
      <c r="DI681" s="8"/>
      <c r="DJ681" s="8"/>
      <c r="DK681" s="8"/>
      <c r="DL681" s="8"/>
      <c r="DM681" s="8"/>
      <c r="DN681" s="8"/>
      <c r="DU681" s="8"/>
      <c r="DV681" s="8"/>
      <c r="DW681" s="8"/>
      <c r="DX681" s="8"/>
      <c r="DY681" s="8"/>
      <c r="DZ681" s="8"/>
      <c r="EG681" s="8"/>
      <c r="EH681" s="8"/>
      <c r="EI681" s="8"/>
      <c r="EJ681" s="8"/>
      <c r="EK681" s="8"/>
      <c r="EL681" s="8"/>
      <c r="ES681" s="8"/>
      <c r="ET681" s="8"/>
      <c r="EU681" s="8"/>
      <c r="EV681" s="8"/>
      <c r="EW681" s="8"/>
      <c r="EX681" s="8"/>
      <c r="FE681" s="8"/>
      <c r="FF681" s="8"/>
      <c r="FG681" s="8"/>
      <c r="FH681" s="8"/>
      <c r="FI681" s="8"/>
      <c r="FJ681" s="8"/>
      <c r="FQ681" s="8"/>
      <c r="FR681" s="8"/>
      <c r="FS681" s="8"/>
      <c r="FT681" s="8"/>
      <c r="FU681" s="8"/>
      <c r="FV681" s="8"/>
      <c r="GC681" s="8"/>
      <c r="GD681" s="8"/>
      <c r="GE681" s="8"/>
      <c r="GF681" s="8"/>
      <c r="GG681" s="8"/>
      <c r="GH681" s="8"/>
      <c r="GO681" s="8"/>
      <c r="GP681" s="8"/>
      <c r="GQ681" s="8"/>
      <c r="GR681" s="8"/>
      <c r="GS681" s="8"/>
      <c r="GT681" s="8"/>
      <c r="HA681" s="8"/>
      <c r="HB681" s="8"/>
      <c r="HC681" s="8"/>
      <c r="HD681" s="8"/>
      <c r="HE681" s="8"/>
      <c r="HF681" s="8"/>
      <c r="HM681" s="8"/>
      <c r="HN681" s="8"/>
      <c r="HO681" s="8"/>
      <c r="HP681" s="8"/>
      <c r="HQ681" s="8"/>
      <c r="HR681" s="8"/>
      <c r="HY681" s="8"/>
      <c r="HZ681" s="8"/>
      <c r="IA681" s="8"/>
      <c r="IB681" s="8"/>
      <c r="IC681" s="8"/>
      <c r="ID681" s="8"/>
    </row>
    <row r="682" spans="1:238" ht="12.75">
      <c r="A682" s="9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8"/>
      <c r="BF682" s="8"/>
      <c r="BM682" s="8"/>
      <c r="BN682" s="8"/>
      <c r="BO682" s="8"/>
      <c r="BP682" s="8"/>
      <c r="BQ682" s="8"/>
      <c r="BR682" s="8"/>
      <c r="BY682" s="8"/>
      <c r="BZ682" s="8"/>
      <c r="CA682" s="8"/>
      <c r="CB682" s="8"/>
      <c r="CC682" s="8"/>
      <c r="CD682" s="8"/>
      <c r="CK682" s="8"/>
      <c r="CL682" s="8"/>
      <c r="CM682" s="8"/>
      <c r="CN682" s="8"/>
      <c r="CO682" s="8"/>
      <c r="CP682" s="8"/>
      <c r="CW682" s="8"/>
      <c r="CX682" s="8"/>
      <c r="CY682" s="8"/>
      <c r="CZ682" s="8"/>
      <c r="DA682" s="8"/>
      <c r="DB682" s="8"/>
      <c r="DI682" s="8"/>
      <c r="DJ682" s="8"/>
      <c r="DK682" s="8"/>
      <c r="DL682" s="8"/>
      <c r="DM682" s="8"/>
      <c r="DN682" s="8"/>
      <c r="DU682" s="8"/>
      <c r="DV682" s="8"/>
      <c r="DW682" s="8"/>
      <c r="DX682" s="8"/>
      <c r="DY682" s="8"/>
      <c r="DZ682" s="8"/>
      <c r="EG682" s="8"/>
      <c r="EH682" s="8"/>
      <c r="EI682" s="8"/>
      <c r="EJ682" s="8"/>
      <c r="EK682" s="8"/>
      <c r="EL682" s="8"/>
      <c r="ES682" s="8"/>
      <c r="ET682" s="8"/>
      <c r="EU682" s="8"/>
      <c r="EV682" s="8"/>
      <c r="EW682" s="8"/>
      <c r="EX682" s="8"/>
      <c r="FE682" s="8"/>
      <c r="FF682" s="8"/>
      <c r="FG682" s="8"/>
      <c r="FH682" s="8"/>
      <c r="FI682" s="8"/>
      <c r="FJ682" s="8"/>
      <c r="FQ682" s="8"/>
      <c r="FR682" s="8"/>
      <c r="FS682" s="8"/>
      <c r="FT682" s="8"/>
      <c r="FU682" s="8"/>
      <c r="FV682" s="8"/>
      <c r="GC682" s="8"/>
      <c r="GD682" s="8"/>
      <c r="GE682" s="8"/>
      <c r="GF682" s="8"/>
      <c r="GG682" s="8"/>
      <c r="GH682" s="8"/>
      <c r="GO682" s="8"/>
      <c r="GP682" s="8"/>
      <c r="GQ682" s="8"/>
      <c r="GR682" s="8"/>
      <c r="GS682" s="8"/>
      <c r="GT682" s="8"/>
      <c r="HA682" s="8"/>
      <c r="HB682" s="8"/>
      <c r="HC682" s="8"/>
      <c r="HD682" s="8"/>
      <c r="HE682" s="8"/>
      <c r="HF682" s="8"/>
      <c r="HM682" s="8"/>
      <c r="HN682" s="8"/>
      <c r="HO682" s="8"/>
      <c r="HP682" s="8"/>
      <c r="HQ682" s="8"/>
      <c r="HR682" s="8"/>
      <c r="HY682" s="8"/>
      <c r="HZ682" s="8"/>
      <c r="IA682" s="8"/>
      <c r="IB682" s="8"/>
      <c r="IC682" s="8"/>
      <c r="ID682" s="8"/>
    </row>
    <row r="683" spans="1:238" ht="12.75">
      <c r="A683" s="9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8"/>
      <c r="BF683" s="8"/>
      <c r="BM683" s="8"/>
      <c r="BN683" s="8"/>
      <c r="BO683" s="8"/>
      <c r="BP683" s="8"/>
      <c r="BQ683" s="8"/>
      <c r="BR683" s="8"/>
      <c r="BY683" s="8"/>
      <c r="BZ683" s="8"/>
      <c r="CA683" s="8"/>
      <c r="CB683" s="8"/>
      <c r="CC683" s="8"/>
      <c r="CD683" s="8"/>
      <c r="CK683" s="8"/>
      <c r="CL683" s="8"/>
      <c r="CM683" s="8"/>
      <c r="CN683" s="8"/>
      <c r="CO683" s="8"/>
      <c r="CP683" s="8"/>
      <c r="CW683" s="8"/>
      <c r="CX683" s="8"/>
      <c r="CY683" s="8"/>
      <c r="CZ683" s="8"/>
      <c r="DA683" s="8"/>
      <c r="DB683" s="8"/>
      <c r="DI683" s="8"/>
      <c r="DJ683" s="8"/>
      <c r="DK683" s="8"/>
      <c r="DL683" s="8"/>
      <c r="DM683" s="8"/>
      <c r="DN683" s="8"/>
      <c r="DU683" s="8"/>
      <c r="DV683" s="8"/>
      <c r="DW683" s="8"/>
      <c r="DX683" s="8"/>
      <c r="DY683" s="8"/>
      <c r="DZ683" s="8"/>
      <c r="EG683" s="8"/>
      <c r="EH683" s="8"/>
      <c r="EI683" s="8"/>
      <c r="EJ683" s="8"/>
      <c r="EK683" s="8"/>
      <c r="EL683" s="8"/>
      <c r="ES683" s="8"/>
      <c r="ET683" s="8"/>
      <c r="EU683" s="8"/>
      <c r="EV683" s="8"/>
      <c r="EW683" s="8"/>
      <c r="EX683" s="8"/>
      <c r="FE683" s="8"/>
      <c r="FF683" s="8"/>
      <c r="FG683" s="8"/>
      <c r="FH683" s="8"/>
      <c r="FI683" s="8"/>
      <c r="FJ683" s="8"/>
      <c r="FQ683" s="8"/>
      <c r="FR683" s="8"/>
      <c r="FS683" s="8"/>
      <c r="FT683" s="8"/>
      <c r="FU683" s="8"/>
      <c r="FV683" s="8"/>
      <c r="GC683" s="8"/>
      <c r="GD683" s="8"/>
      <c r="GE683" s="8"/>
      <c r="GF683" s="8"/>
      <c r="GG683" s="8"/>
      <c r="GH683" s="8"/>
      <c r="GO683" s="8"/>
      <c r="GP683" s="8"/>
      <c r="GQ683" s="8"/>
      <c r="GR683" s="8"/>
      <c r="GS683" s="8"/>
      <c r="GT683" s="8"/>
      <c r="HA683" s="8"/>
      <c r="HB683" s="8"/>
      <c r="HC683" s="8"/>
      <c r="HD683" s="8"/>
      <c r="HE683" s="8"/>
      <c r="HF683" s="8"/>
      <c r="HM683" s="8"/>
      <c r="HN683" s="8"/>
      <c r="HO683" s="8"/>
      <c r="HP683" s="8"/>
      <c r="HQ683" s="8"/>
      <c r="HR683" s="8"/>
      <c r="HY683" s="8"/>
      <c r="HZ683" s="8"/>
      <c r="IA683" s="8"/>
      <c r="IB683" s="8"/>
      <c r="IC683" s="8"/>
      <c r="ID683" s="8"/>
    </row>
    <row r="684" spans="1:238" ht="12.75">
      <c r="A684" s="9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8"/>
      <c r="BF684" s="8"/>
      <c r="BM684" s="8"/>
      <c r="BN684" s="8"/>
      <c r="BO684" s="8"/>
      <c r="BP684" s="8"/>
      <c r="BQ684" s="8"/>
      <c r="BR684" s="8"/>
      <c r="BY684" s="8"/>
      <c r="BZ684" s="8"/>
      <c r="CA684" s="8"/>
      <c r="CB684" s="8"/>
      <c r="CC684" s="8"/>
      <c r="CD684" s="8"/>
      <c r="CK684" s="8"/>
      <c r="CL684" s="8"/>
      <c r="CM684" s="8"/>
      <c r="CN684" s="8"/>
      <c r="CO684" s="8"/>
      <c r="CP684" s="8"/>
      <c r="CW684" s="8"/>
      <c r="CX684" s="8"/>
      <c r="CY684" s="8"/>
      <c r="CZ684" s="8"/>
      <c r="DA684" s="8"/>
      <c r="DB684" s="8"/>
      <c r="DI684" s="8"/>
      <c r="DJ684" s="8"/>
      <c r="DK684" s="8"/>
      <c r="DL684" s="8"/>
      <c r="DM684" s="8"/>
      <c r="DN684" s="8"/>
      <c r="DU684" s="8"/>
      <c r="DV684" s="8"/>
      <c r="DW684" s="8"/>
      <c r="DX684" s="8"/>
      <c r="DY684" s="8"/>
      <c r="DZ684" s="8"/>
      <c r="EG684" s="8"/>
      <c r="EH684" s="8"/>
      <c r="EI684" s="8"/>
      <c r="EJ684" s="8"/>
      <c r="EK684" s="8"/>
      <c r="EL684" s="8"/>
      <c r="ES684" s="8"/>
      <c r="ET684" s="8"/>
      <c r="EU684" s="8"/>
      <c r="EV684" s="8"/>
      <c r="EW684" s="8"/>
      <c r="EX684" s="8"/>
      <c r="FE684" s="8"/>
      <c r="FF684" s="8"/>
      <c r="FG684" s="8"/>
      <c r="FH684" s="8"/>
      <c r="FI684" s="8"/>
      <c r="FJ684" s="8"/>
      <c r="FQ684" s="8"/>
      <c r="FR684" s="8"/>
      <c r="FS684" s="8"/>
      <c r="FT684" s="8"/>
      <c r="FU684" s="8"/>
      <c r="FV684" s="8"/>
      <c r="GC684" s="8"/>
      <c r="GD684" s="8"/>
      <c r="GE684" s="8"/>
      <c r="GF684" s="8"/>
      <c r="GG684" s="8"/>
      <c r="GH684" s="8"/>
      <c r="GO684" s="8"/>
      <c r="GP684" s="8"/>
      <c r="GQ684" s="8"/>
      <c r="GR684" s="8"/>
      <c r="GS684" s="8"/>
      <c r="GT684" s="8"/>
      <c r="HA684" s="8"/>
      <c r="HB684" s="8"/>
      <c r="HC684" s="8"/>
      <c r="HD684" s="8"/>
      <c r="HE684" s="8"/>
      <c r="HF684" s="8"/>
      <c r="HM684" s="8"/>
      <c r="HN684" s="8"/>
      <c r="HO684" s="8"/>
      <c r="HP684" s="8"/>
      <c r="HQ684" s="8"/>
      <c r="HR684" s="8"/>
      <c r="HY684" s="8"/>
      <c r="HZ684" s="8"/>
      <c r="IA684" s="8"/>
      <c r="IB684" s="8"/>
      <c r="IC684" s="8"/>
      <c r="ID684" s="8"/>
    </row>
    <row r="685" spans="1:238" ht="12.75">
      <c r="A685" s="9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8"/>
      <c r="BF685" s="8"/>
      <c r="BM685" s="8"/>
      <c r="BN685" s="8"/>
      <c r="BO685" s="8"/>
      <c r="BP685" s="8"/>
      <c r="BQ685" s="8"/>
      <c r="BR685" s="8"/>
      <c r="BY685" s="8"/>
      <c r="BZ685" s="8"/>
      <c r="CA685" s="8"/>
      <c r="CB685" s="8"/>
      <c r="CC685" s="8"/>
      <c r="CD685" s="8"/>
      <c r="CK685" s="8"/>
      <c r="CL685" s="8"/>
      <c r="CM685" s="8"/>
      <c r="CN685" s="8"/>
      <c r="CO685" s="8"/>
      <c r="CP685" s="8"/>
      <c r="CW685" s="8"/>
      <c r="CX685" s="8"/>
      <c r="CY685" s="8"/>
      <c r="CZ685" s="8"/>
      <c r="DA685" s="8"/>
      <c r="DB685" s="8"/>
      <c r="DI685" s="8"/>
      <c r="DJ685" s="8"/>
      <c r="DK685" s="8"/>
      <c r="DL685" s="8"/>
      <c r="DM685" s="8"/>
      <c r="DN685" s="8"/>
      <c r="DU685" s="8"/>
      <c r="DV685" s="8"/>
      <c r="DW685" s="8"/>
      <c r="DX685" s="8"/>
      <c r="DY685" s="8"/>
      <c r="DZ685" s="8"/>
      <c r="EG685" s="8"/>
      <c r="EH685" s="8"/>
      <c r="EI685" s="8"/>
      <c r="EJ685" s="8"/>
      <c r="EK685" s="8"/>
      <c r="EL685" s="8"/>
      <c r="ES685" s="8"/>
      <c r="ET685" s="8"/>
      <c r="EU685" s="8"/>
      <c r="EV685" s="8"/>
      <c r="EW685" s="8"/>
      <c r="EX685" s="8"/>
      <c r="FE685" s="8"/>
      <c r="FF685" s="8"/>
      <c r="FG685" s="8"/>
      <c r="FH685" s="8"/>
      <c r="FI685" s="8"/>
      <c r="FJ685" s="8"/>
      <c r="FQ685" s="8"/>
      <c r="FR685" s="8"/>
      <c r="FS685" s="8"/>
      <c r="FT685" s="8"/>
      <c r="FU685" s="8"/>
      <c r="FV685" s="8"/>
      <c r="GC685" s="8"/>
      <c r="GD685" s="8"/>
      <c r="GE685" s="8"/>
      <c r="GF685" s="8"/>
      <c r="GG685" s="8"/>
      <c r="GH685" s="8"/>
      <c r="GO685" s="8"/>
      <c r="GP685" s="8"/>
      <c r="GQ685" s="8"/>
      <c r="GR685" s="8"/>
      <c r="GS685" s="8"/>
      <c r="GT685" s="8"/>
      <c r="HA685" s="8"/>
      <c r="HB685" s="8"/>
      <c r="HC685" s="8"/>
      <c r="HD685" s="8"/>
      <c r="HE685" s="8"/>
      <c r="HF685" s="8"/>
      <c r="HM685" s="8"/>
      <c r="HN685" s="8"/>
      <c r="HO685" s="8"/>
      <c r="HP685" s="8"/>
      <c r="HQ685" s="8"/>
      <c r="HR685" s="8"/>
      <c r="HY685" s="8"/>
      <c r="HZ685" s="8"/>
      <c r="IA685" s="8"/>
      <c r="IB685" s="8"/>
      <c r="IC685" s="8"/>
      <c r="ID685" s="8"/>
    </row>
    <row r="686" spans="1:238" ht="12.75">
      <c r="A686" s="9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8"/>
      <c r="BF686" s="8"/>
      <c r="BM686" s="8"/>
      <c r="BN686" s="8"/>
      <c r="BO686" s="8"/>
      <c r="BP686" s="8"/>
      <c r="BQ686" s="8"/>
      <c r="BR686" s="8"/>
      <c r="BY686" s="8"/>
      <c r="BZ686" s="8"/>
      <c r="CA686" s="8"/>
      <c r="CB686" s="8"/>
      <c r="CC686" s="8"/>
      <c r="CD686" s="8"/>
      <c r="CK686" s="8"/>
      <c r="CL686" s="8"/>
      <c r="CM686" s="8"/>
      <c r="CN686" s="8"/>
      <c r="CO686" s="8"/>
      <c r="CP686" s="8"/>
      <c r="CW686" s="8"/>
      <c r="CX686" s="8"/>
      <c r="CY686" s="8"/>
      <c r="CZ686" s="8"/>
      <c r="DA686" s="8"/>
      <c r="DB686" s="8"/>
      <c r="DI686" s="8"/>
      <c r="DJ686" s="8"/>
      <c r="DK686" s="8"/>
      <c r="DL686" s="8"/>
      <c r="DM686" s="8"/>
      <c r="DN686" s="8"/>
      <c r="DU686" s="8"/>
      <c r="DV686" s="8"/>
      <c r="DW686" s="8"/>
      <c r="DX686" s="8"/>
      <c r="DY686" s="8"/>
      <c r="DZ686" s="8"/>
      <c r="EG686" s="8"/>
      <c r="EH686" s="8"/>
      <c r="EI686" s="8"/>
      <c r="EJ686" s="8"/>
      <c r="EK686" s="8"/>
      <c r="EL686" s="8"/>
      <c r="ES686" s="8"/>
      <c r="ET686" s="8"/>
      <c r="EU686" s="8"/>
      <c r="EV686" s="8"/>
      <c r="EW686" s="8"/>
      <c r="EX686" s="8"/>
      <c r="FE686" s="8"/>
      <c r="FF686" s="8"/>
      <c r="FG686" s="8"/>
      <c r="FH686" s="8"/>
      <c r="FI686" s="8"/>
      <c r="FJ686" s="8"/>
      <c r="FQ686" s="8"/>
      <c r="FR686" s="8"/>
      <c r="FS686" s="8"/>
      <c r="FT686" s="8"/>
      <c r="FU686" s="8"/>
      <c r="FV686" s="8"/>
      <c r="GC686" s="8"/>
      <c r="GD686" s="8"/>
      <c r="GE686" s="8"/>
      <c r="GF686" s="8"/>
      <c r="GG686" s="8"/>
      <c r="GH686" s="8"/>
      <c r="GO686" s="8"/>
      <c r="GP686" s="8"/>
      <c r="GQ686" s="8"/>
      <c r="GR686" s="8"/>
      <c r="GS686" s="8"/>
      <c r="GT686" s="8"/>
      <c r="HA686" s="8"/>
      <c r="HB686" s="8"/>
      <c r="HC686" s="8"/>
      <c r="HD686" s="8"/>
      <c r="HE686" s="8"/>
      <c r="HF686" s="8"/>
      <c r="HM686" s="8"/>
      <c r="HN686" s="8"/>
      <c r="HO686" s="8"/>
      <c r="HP686" s="8"/>
      <c r="HQ686" s="8"/>
      <c r="HR686" s="8"/>
      <c r="HY686" s="8"/>
      <c r="HZ686" s="8"/>
      <c r="IA686" s="8"/>
      <c r="IB686" s="8"/>
      <c r="IC686" s="8"/>
      <c r="ID686" s="8"/>
    </row>
    <row r="687" spans="1:238" ht="12.75">
      <c r="A687" s="9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8"/>
      <c r="BF687" s="8"/>
      <c r="BM687" s="8"/>
      <c r="BN687" s="8"/>
      <c r="BO687" s="8"/>
      <c r="BP687" s="8"/>
      <c r="BQ687" s="8"/>
      <c r="BR687" s="8"/>
      <c r="BY687" s="8"/>
      <c r="BZ687" s="8"/>
      <c r="CA687" s="8"/>
      <c r="CB687" s="8"/>
      <c r="CC687" s="8"/>
      <c r="CD687" s="8"/>
      <c r="CK687" s="8"/>
      <c r="CL687" s="8"/>
      <c r="CM687" s="8"/>
      <c r="CN687" s="8"/>
      <c r="CO687" s="8"/>
      <c r="CP687" s="8"/>
      <c r="CW687" s="8"/>
      <c r="CX687" s="8"/>
      <c r="CY687" s="8"/>
      <c r="CZ687" s="8"/>
      <c r="DA687" s="8"/>
      <c r="DB687" s="8"/>
      <c r="DI687" s="8"/>
      <c r="DJ687" s="8"/>
      <c r="DK687" s="8"/>
      <c r="DL687" s="8"/>
      <c r="DM687" s="8"/>
      <c r="DN687" s="8"/>
      <c r="DU687" s="8"/>
      <c r="DV687" s="8"/>
      <c r="DW687" s="8"/>
      <c r="DX687" s="8"/>
      <c r="DY687" s="8"/>
      <c r="DZ687" s="8"/>
      <c r="EG687" s="8"/>
      <c r="EH687" s="8"/>
      <c r="EI687" s="8"/>
      <c r="EJ687" s="8"/>
      <c r="EK687" s="8"/>
      <c r="EL687" s="8"/>
      <c r="ES687" s="8"/>
      <c r="ET687" s="8"/>
      <c r="EU687" s="8"/>
      <c r="EV687" s="8"/>
      <c r="EW687" s="8"/>
      <c r="EX687" s="8"/>
      <c r="FE687" s="8"/>
      <c r="FF687" s="8"/>
      <c r="FG687" s="8"/>
      <c r="FH687" s="8"/>
      <c r="FI687" s="8"/>
      <c r="FJ687" s="8"/>
      <c r="FQ687" s="8"/>
      <c r="FR687" s="8"/>
      <c r="FS687" s="8"/>
      <c r="FT687" s="8"/>
      <c r="FU687" s="8"/>
      <c r="FV687" s="8"/>
      <c r="GC687" s="8"/>
      <c r="GD687" s="8"/>
      <c r="GE687" s="8"/>
      <c r="GF687" s="8"/>
      <c r="GG687" s="8"/>
      <c r="GH687" s="8"/>
      <c r="GO687" s="8"/>
      <c r="GP687" s="8"/>
      <c r="GQ687" s="8"/>
      <c r="GR687" s="8"/>
      <c r="GS687" s="8"/>
      <c r="GT687" s="8"/>
      <c r="HA687" s="8"/>
      <c r="HB687" s="8"/>
      <c r="HC687" s="8"/>
      <c r="HD687" s="8"/>
      <c r="HE687" s="8"/>
      <c r="HF687" s="8"/>
      <c r="HM687" s="8"/>
      <c r="HN687" s="8"/>
      <c r="HO687" s="8"/>
      <c r="HP687" s="8"/>
      <c r="HQ687" s="8"/>
      <c r="HR687" s="8"/>
      <c r="HY687" s="8"/>
      <c r="HZ687" s="8"/>
      <c r="IA687" s="8"/>
      <c r="IB687" s="8"/>
      <c r="IC687" s="8"/>
      <c r="ID687" s="8"/>
    </row>
    <row r="688" spans="1:238" ht="12.75">
      <c r="A688" s="9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8"/>
      <c r="BF688" s="8"/>
      <c r="BM688" s="8"/>
      <c r="BN688" s="8"/>
      <c r="BO688" s="8"/>
      <c r="BP688" s="8"/>
      <c r="BQ688" s="8"/>
      <c r="BR688" s="8"/>
      <c r="BY688" s="8"/>
      <c r="BZ688" s="8"/>
      <c r="CA688" s="8"/>
      <c r="CB688" s="8"/>
      <c r="CC688" s="8"/>
      <c r="CD688" s="8"/>
      <c r="CK688" s="8"/>
      <c r="CL688" s="8"/>
      <c r="CM688" s="8"/>
      <c r="CN688" s="8"/>
      <c r="CO688" s="8"/>
      <c r="CP688" s="8"/>
      <c r="CW688" s="8"/>
      <c r="CX688" s="8"/>
      <c r="CY688" s="8"/>
      <c r="CZ688" s="8"/>
      <c r="DA688" s="8"/>
      <c r="DB688" s="8"/>
      <c r="DI688" s="8"/>
      <c r="DJ688" s="8"/>
      <c r="DK688" s="8"/>
      <c r="DL688" s="8"/>
      <c r="DM688" s="8"/>
      <c r="DN688" s="8"/>
      <c r="DU688" s="8"/>
      <c r="DV688" s="8"/>
      <c r="DW688" s="8"/>
      <c r="DX688" s="8"/>
      <c r="DY688" s="8"/>
      <c r="DZ688" s="8"/>
      <c r="EG688" s="8"/>
      <c r="EH688" s="8"/>
      <c r="EI688" s="8"/>
      <c r="EJ688" s="8"/>
      <c r="EK688" s="8"/>
      <c r="EL688" s="8"/>
      <c r="ES688" s="8"/>
      <c r="ET688" s="8"/>
      <c r="EU688" s="8"/>
      <c r="EV688" s="8"/>
      <c r="EW688" s="8"/>
      <c r="EX688" s="8"/>
      <c r="FE688" s="8"/>
      <c r="FF688" s="8"/>
      <c r="FG688" s="8"/>
      <c r="FH688" s="8"/>
      <c r="FI688" s="8"/>
      <c r="FJ688" s="8"/>
      <c r="FQ688" s="8"/>
      <c r="FR688" s="8"/>
      <c r="FS688" s="8"/>
      <c r="FT688" s="8"/>
      <c r="FU688" s="8"/>
      <c r="FV688" s="8"/>
      <c r="GC688" s="8"/>
      <c r="GD688" s="8"/>
      <c r="GE688" s="8"/>
      <c r="GF688" s="8"/>
      <c r="GG688" s="8"/>
      <c r="GH688" s="8"/>
      <c r="GO688" s="8"/>
      <c r="GP688" s="8"/>
      <c r="GQ688" s="8"/>
      <c r="GR688" s="8"/>
      <c r="GS688" s="8"/>
      <c r="GT688" s="8"/>
      <c r="HA688" s="8"/>
      <c r="HB688" s="8"/>
      <c r="HC688" s="8"/>
      <c r="HD688" s="8"/>
      <c r="HE688" s="8"/>
      <c r="HF688" s="8"/>
      <c r="HM688" s="8"/>
      <c r="HN688" s="8"/>
      <c r="HO688" s="8"/>
      <c r="HP688" s="8"/>
      <c r="HQ688" s="8"/>
      <c r="HR688" s="8"/>
      <c r="HY688" s="8"/>
      <c r="HZ688" s="8"/>
      <c r="IA688" s="8"/>
      <c r="IB688" s="8"/>
      <c r="IC688" s="8"/>
      <c r="ID688" s="8"/>
    </row>
    <row r="689" spans="1:238" ht="12.75">
      <c r="A689" s="9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8"/>
      <c r="BF689" s="8"/>
      <c r="BM689" s="8"/>
      <c r="BN689" s="8"/>
      <c r="BO689" s="8"/>
      <c r="BP689" s="8"/>
      <c r="BQ689" s="8"/>
      <c r="BR689" s="8"/>
      <c r="BY689" s="8"/>
      <c r="BZ689" s="8"/>
      <c r="CA689" s="8"/>
      <c r="CB689" s="8"/>
      <c r="CC689" s="8"/>
      <c r="CD689" s="8"/>
      <c r="CK689" s="8"/>
      <c r="CL689" s="8"/>
      <c r="CM689" s="8"/>
      <c r="CN689" s="8"/>
      <c r="CO689" s="8"/>
      <c r="CP689" s="8"/>
      <c r="CW689" s="8"/>
      <c r="CX689" s="8"/>
      <c r="CY689" s="8"/>
      <c r="CZ689" s="8"/>
      <c r="DA689" s="8"/>
      <c r="DB689" s="8"/>
      <c r="DI689" s="8"/>
      <c r="DJ689" s="8"/>
      <c r="DK689" s="8"/>
      <c r="DL689" s="8"/>
      <c r="DM689" s="8"/>
      <c r="DN689" s="8"/>
      <c r="DU689" s="8"/>
      <c r="DV689" s="8"/>
      <c r="DW689" s="8"/>
      <c r="DX689" s="8"/>
      <c r="DY689" s="8"/>
      <c r="DZ689" s="8"/>
      <c r="EG689" s="8"/>
      <c r="EH689" s="8"/>
      <c r="EI689" s="8"/>
      <c r="EJ689" s="8"/>
      <c r="EK689" s="8"/>
      <c r="EL689" s="8"/>
      <c r="ES689" s="8"/>
      <c r="ET689" s="8"/>
      <c r="EU689" s="8"/>
      <c r="EV689" s="8"/>
      <c r="EW689" s="8"/>
      <c r="EX689" s="8"/>
      <c r="FE689" s="8"/>
      <c r="FF689" s="8"/>
      <c r="FG689" s="8"/>
      <c r="FH689" s="8"/>
      <c r="FI689" s="8"/>
      <c r="FJ689" s="8"/>
      <c r="FQ689" s="8"/>
      <c r="FR689" s="8"/>
      <c r="FS689" s="8"/>
      <c r="FT689" s="8"/>
      <c r="FU689" s="8"/>
      <c r="FV689" s="8"/>
      <c r="GC689" s="8"/>
      <c r="GD689" s="8"/>
      <c r="GE689" s="8"/>
      <c r="GF689" s="8"/>
      <c r="GG689" s="8"/>
      <c r="GH689" s="8"/>
      <c r="GO689" s="8"/>
      <c r="GP689" s="8"/>
      <c r="GQ689" s="8"/>
      <c r="GR689" s="8"/>
      <c r="GS689" s="8"/>
      <c r="GT689" s="8"/>
      <c r="HA689" s="8"/>
      <c r="HB689" s="8"/>
      <c r="HC689" s="8"/>
      <c r="HD689" s="8"/>
      <c r="HE689" s="8"/>
      <c r="HF689" s="8"/>
      <c r="HM689" s="8"/>
      <c r="HN689" s="8"/>
      <c r="HO689" s="8"/>
      <c r="HP689" s="8"/>
      <c r="HQ689" s="8"/>
      <c r="HR689" s="8"/>
      <c r="HY689" s="8"/>
      <c r="HZ689" s="8"/>
      <c r="IA689" s="8"/>
      <c r="IB689" s="8"/>
      <c r="IC689" s="8"/>
      <c r="ID689" s="8"/>
    </row>
    <row r="690" spans="1:238" ht="12.75">
      <c r="A690" s="9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8"/>
      <c r="BF690" s="8"/>
      <c r="BM690" s="8"/>
      <c r="BN690" s="8"/>
      <c r="BO690" s="8"/>
      <c r="BP690" s="8"/>
      <c r="BQ690" s="8"/>
      <c r="BR690" s="8"/>
      <c r="BY690" s="8"/>
      <c r="BZ690" s="8"/>
      <c r="CA690" s="8"/>
      <c r="CB690" s="8"/>
      <c r="CC690" s="8"/>
      <c r="CD690" s="8"/>
      <c r="CK690" s="8"/>
      <c r="CL690" s="8"/>
      <c r="CM690" s="8"/>
      <c r="CN690" s="8"/>
      <c r="CO690" s="8"/>
      <c r="CP690" s="8"/>
      <c r="CW690" s="8"/>
      <c r="CX690" s="8"/>
      <c r="CY690" s="8"/>
      <c r="CZ690" s="8"/>
      <c r="DA690" s="8"/>
      <c r="DB690" s="8"/>
      <c r="DI690" s="8"/>
      <c r="DJ690" s="8"/>
      <c r="DK690" s="8"/>
      <c r="DL690" s="8"/>
      <c r="DM690" s="8"/>
      <c r="DN690" s="8"/>
      <c r="DU690" s="8"/>
      <c r="DV690" s="8"/>
      <c r="DW690" s="8"/>
      <c r="DX690" s="8"/>
      <c r="DY690" s="8"/>
      <c r="DZ690" s="8"/>
      <c r="EG690" s="8"/>
      <c r="EH690" s="8"/>
      <c r="EI690" s="8"/>
      <c r="EJ690" s="8"/>
      <c r="EK690" s="8"/>
      <c r="EL690" s="8"/>
      <c r="ES690" s="8"/>
      <c r="ET690" s="8"/>
      <c r="EU690" s="8"/>
      <c r="EV690" s="8"/>
      <c r="EW690" s="8"/>
      <c r="EX690" s="8"/>
      <c r="FE690" s="8"/>
      <c r="FF690" s="8"/>
      <c r="FG690" s="8"/>
      <c r="FH690" s="8"/>
      <c r="FI690" s="8"/>
      <c r="FJ690" s="8"/>
      <c r="FQ690" s="8"/>
      <c r="FR690" s="8"/>
      <c r="FS690" s="8"/>
      <c r="FT690" s="8"/>
      <c r="FU690" s="8"/>
      <c r="FV690" s="8"/>
      <c r="GC690" s="8"/>
      <c r="GD690" s="8"/>
      <c r="GE690" s="8"/>
      <c r="GF690" s="8"/>
      <c r="GG690" s="8"/>
      <c r="GH690" s="8"/>
      <c r="GO690" s="8"/>
      <c r="GP690" s="8"/>
      <c r="GQ690" s="8"/>
      <c r="GR690" s="8"/>
      <c r="GS690" s="8"/>
      <c r="GT690" s="8"/>
      <c r="HA690" s="8"/>
      <c r="HB690" s="8"/>
      <c r="HC690" s="8"/>
      <c r="HD690" s="8"/>
      <c r="HE690" s="8"/>
      <c r="HF690" s="8"/>
      <c r="HM690" s="8"/>
      <c r="HN690" s="8"/>
      <c r="HO690" s="8"/>
      <c r="HP690" s="8"/>
      <c r="HQ690" s="8"/>
      <c r="HR690" s="8"/>
      <c r="HY690" s="8"/>
      <c r="HZ690" s="8"/>
      <c r="IA690" s="8"/>
      <c r="IB690" s="8"/>
      <c r="IC690" s="8"/>
      <c r="ID690" s="8"/>
    </row>
    <row r="691" spans="1:238" ht="12.75">
      <c r="A691" s="9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8"/>
      <c r="BF691" s="8"/>
      <c r="BM691" s="8"/>
      <c r="BN691" s="8"/>
      <c r="BO691" s="8"/>
      <c r="BP691" s="8"/>
      <c r="BQ691" s="8"/>
      <c r="BR691" s="8"/>
      <c r="BY691" s="8"/>
      <c r="BZ691" s="8"/>
      <c r="CA691" s="8"/>
      <c r="CB691" s="8"/>
      <c r="CC691" s="8"/>
      <c r="CD691" s="8"/>
      <c r="CK691" s="8"/>
      <c r="CL691" s="8"/>
      <c r="CM691" s="8"/>
      <c r="CN691" s="8"/>
      <c r="CO691" s="8"/>
      <c r="CP691" s="8"/>
      <c r="CW691" s="8"/>
      <c r="CX691" s="8"/>
      <c r="CY691" s="8"/>
      <c r="CZ691" s="8"/>
      <c r="DA691" s="8"/>
      <c r="DB691" s="8"/>
      <c r="DI691" s="8"/>
      <c r="DJ691" s="8"/>
      <c r="DK691" s="8"/>
      <c r="DL691" s="8"/>
      <c r="DM691" s="8"/>
      <c r="DN691" s="8"/>
      <c r="DU691" s="8"/>
      <c r="DV691" s="8"/>
      <c r="DW691" s="8"/>
      <c r="DX691" s="8"/>
      <c r="DY691" s="8"/>
      <c r="DZ691" s="8"/>
      <c r="EG691" s="8"/>
      <c r="EH691" s="8"/>
      <c r="EI691" s="8"/>
      <c r="EJ691" s="8"/>
      <c r="EK691" s="8"/>
      <c r="EL691" s="8"/>
      <c r="ES691" s="8"/>
      <c r="ET691" s="8"/>
      <c r="EU691" s="8"/>
      <c r="EV691" s="8"/>
      <c r="EW691" s="8"/>
      <c r="EX691" s="8"/>
      <c r="FE691" s="8"/>
      <c r="FF691" s="8"/>
      <c r="FG691" s="8"/>
      <c r="FH691" s="8"/>
      <c r="FI691" s="8"/>
      <c r="FJ691" s="8"/>
      <c r="FQ691" s="8"/>
      <c r="FR691" s="8"/>
      <c r="FS691" s="8"/>
      <c r="FT691" s="8"/>
      <c r="FU691" s="8"/>
      <c r="FV691" s="8"/>
      <c r="GC691" s="8"/>
      <c r="GD691" s="8"/>
      <c r="GE691" s="8"/>
      <c r="GF691" s="8"/>
      <c r="GG691" s="8"/>
      <c r="GH691" s="8"/>
      <c r="GO691" s="8"/>
      <c r="GP691" s="8"/>
      <c r="GQ691" s="8"/>
      <c r="GR691" s="8"/>
      <c r="GS691" s="8"/>
      <c r="GT691" s="8"/>
      <c r="HA691" s="8"/>
      <c r="HB691" s="8"/>
      <c r="HC691" s="8"/>
      <c r="HD691" s="8"/>
      <c r="HE691" s="8"/>
      <c r="HF691" s="8"/>
      <c r="HM691" s="8"/>
      <c r="HN691" s="8"/>
      <c r="HO691" s="8"/>
      <c r="HP691" s="8"/>
      <c r="HQ691" s="8"/>
      <c r="HR691" s="8"/>
      <c r="HY691" s="8"/>
      <c r="HZ691" s="8"/>
      <c r="IA691" s="8"/>
      <c r="IB691" s="8"/>
      <c r="IC691" s="8"/>
      <c r="ID691" s="8"/>
    </row>
    <row r="692" spans="1:238" ht="12.75">
      <c r="A692" s="9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8"/>
      <c r="BF692" s="8"/>
      <c r="BM692" s="8"/>
      <c r="BN692" s="8"/>
      <c r="BO692" s="8"/>
      <c r="BP692" s="8"/>
      <c r="BQ692" s="8"/>
      <c r="BR692" s="8"/>
      <c r="BY692" s="8"/>
      <c r="BZ692" s="8"/>
      <c r="CA692" s="8"/>
      <c r="CB692" s="8"/>
      <c r="CC692" s="8"/>
      <c r="CD692" s="8"/>
      <c r="CK692" s="8"/>
      <c r="CL692" s="8"/>
      <c r="CM692" s="8"/>
      <c r="CN692" s="8"/>
      <c r="CO692" s="8"/>
      <c r="CP692" s="8"/>
      <c r="CW692" s="8"/>
      <c r="CX692" s="8"/>
      <c r="CY692" s="8"/>
      <c r="CZ692" s="8"/>
      <c r="DA692" s="8"/>
      <c r="DB692" s="8"/>
      <c r="DI692" s="8"/>
      <c r="DJ692" s="8"/>
      <c r="DK692" s="8"/>
      <c r="DL692" s="8"/>
      <c r="DM692" s="8"/>
      <c r="DN692" s="8"/>
      <c r="DU692" s="8"/>
      <c r="DV692" s="8"/>
      <c r="DW692" s="8"/>
      <c r="DX692" s="8"/>
      <c r="DY692" s="8"/>
      <c r="DZ692" s="8"/>
      <c r="EG692" s="8"/>
      <c r="EH692" s="8"/>
      <c r="EI692" s="8"/>
      <c r="EJ692" s="8"/>
      <c r="EK692" s="8"/>
      <c r="EL692" s="8"/>
      <c r="ES692" s="8"/>
      <c r="ET692" s="8"/>
      <c r="EU692" s="8"/>
      <c r="EV692" s="8"/>
      <c r="EW692" s="8"/>
      <c r="EX692" s="8"/>
      <c r="FE692" s="8"/>
      <c r="FF692" s="8"/>
      <c r="FG692" s="8"/>
      <c r="FH692" s="8"/>
      <c r="FI692" s="8"/>
      <c r="FJ692" s="8"/>
      <c r="FQ692" s="8"/>
      <c r="FR692" s="8"/>
      <c r="FS692" s="8"/>
      <c r="FT692" s="8"/>
      <c r="FU692" s="8"/>
      <c r="FV692" s="8"/>
      <c r="GC692" s="8"/>
      <c r="GD692" s="8"/>
      <c r="GE692" s="8"/>
      <c r="GF692" s="8"/>
      <c r="GG692" s="8"/>
      <c r="GH692" s="8"/>
      <c r="GO692" s="8"/>
      <c r="GP692" s="8"/>
      <c r="GQ692" s="8"/>
      <c r="GR692" s="8"/>
      <c r="GS692" s="8"/>
      <c r="GT692" s="8"/>
      <c r="HA692" s="8"/>
      <c r="HB692" s="8"/>
      <c r="HC692" s="8"/>
      <c r="HD692" s="8"/>
      <c r="HE692" s="8"/>
      <c r="HF692" s="8"/>
      <c r="HM692" s="8"/>
      <c r="HN692" s="8"/>
      <c r="HO692" s="8"/>
      <c r="HP692" s="8"/>
      <c r="HQ692" s="8"/>
      <c r="HR692" s="8"/>
      <c r="HY692" s="8"/>
      <c r="HZ692" s="8"/>
      <c r="IA692" s="8"/>
      <c r="IB692" s="8"/>
      <c r="IC692" s="8"/>
      <c r="ID692" s="8"/>
    </row>
    <row r="693" spans="1:238" ht="12.75">
      <c r="A693" s="9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8"/>
      <c r="BF693" s="8"/>
      <c r="BM693" s="8"/>
      <c r="BN693" s="8"/>
      <c r="BO693" s="8"/>
      <c r="BP693" s="8"/>
      <c r="BQ693" s="8"/>
      <c r="BR693" s="8"/>
      <c r="BY693" s="8"/>
      <c r="BZ693" s="8"/>
      <c r="CA693" s="8"/>
      <c r="CB693" s="8"/>
      <c r="CC693" s="8"/>
      <c r="CD693" s="8"/>
      <c r="CK693" s="8"/>
      <c r="CL693" s="8"/>
      <c r="CM693" s="8"/>
      <c r="CN693" s="8"/>
      <c r="CO693" s="8"/>
      <c r="CP693" s="8"/>
      <c r="CW693" s="8"/>
      <c r="CX693" s="8"/>
      <c r="CY693" s="8"/>
      <c r="CZ693" s="8"/>
      <c r="DA693" s="8"/>
      <c r="DB693" s="8"/>
      <c r="DI693" s="8"/>
      <c r="DJ693" s="8"/>
      <c r="DK693" s="8"/>
      <c r="DL693" s="8"/>
      <c r="DM693" s="8"/>
      <c r="DN693" s="8"/>
      <c r="DU693" s="8"/>
      <c r="DV693" s="8"/>
      <c r="DW693" s="8"/>
      <c r="DX693" s="8"/>
      <c r="DY693" s="8"/>
      <c r="DZ693" s="8"/>
      <c r="EG693" s="8"/>
      <c r="EH693" s="8"/>
      <c r="EI693" s="8"/>
      <c r="EJ693" s="8"/>
      <c r="EK693" s="8"/>
      <c r="EL693" s="8"/>
      <c r="ES693" s="8"/>
      <c r="ET693" s="8"/>
      <c r="EU693" s="8"/>
      <c r="EV693" s="8"/>
      <c r="EW693" s="8"/>
      <c r="EX693" s="8"/>
      <c r="FE693" s="8"/>
      <c r="FF693" s="8"/>
      <c r="FG693" s="8"/>
      <c r="FH693" s="8"/>
      <c r="FI693" s="8"/>
      <c r="FJ693" s="8"/>
      <c r="FQ693" s="8"/>
      <c r="FR693" s="8"/>
      <c r="FS693" s="8"/>
      <c r="FT693" s="8"/>
      <c r="FU693" s="8"/>
      <c r="FV693" s="8"/>
      <c r="GC693" s="8"/>
      <c r="GD693" s="8"/>
      <c r="GE693" s="8"/>
      <c r="GF693" s="8"/>
      <c r="GG693" s="8"/>
      <c r="GH693" s="8"/>
      <c r="GO693" s="8"/>
      <c r="GP693" s="8"/>
      <c r="GQ693" s="8"/>
      <c r="GR693" s="8"/>
      <c r="GS693" s="8"/>
      <c r="GT693" s="8"/>
      <c r="HA693" s="8"/>
      <c r="HB693" s="8"/>
      <c r="HC693" s="8"/>
      <c r="HD693" s="8"/>
      <c r="HE693" s="8"/>
      <c r="HF693" s="8"/>
      <c r="HM693" s="8"/>
      <c r="HN693" s="8"/>
      <c r="HO693" s="8"/>
      <c r="HP693" s="8"/>
      <c r="HQ693" s="8"/>
      <c r="HR693" s="8"/>
      <c r="HY693" s="8"/>
      <c r="HZ693" s="8"/>
      <c r="IA693" s="8"/>
      <c r="IB693" s="8"/>
      <c r="IC693" s="8"/>
      <c r="ID693" s="8"/>
    </row>
    <row r="694" spans="1:238" ht="12.75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8"/>
      <c r="BF694" s="8"/>
      <c r="BM694" s="8"/>
      <c r="BN694" s="8"/>
      <c r="BO694" s="8"/>
      <c r="BP694" s="8"/>
      <c r="BQ694" s="8"/>
      <c r="BR694" s="8"/>
      <c r="BY694" s="8"/>
      <c r="BZ694" s="8"/>
      <c r="CA694" s="8"/>
      <c r="CB694" s="8"/>
      <c r="CC694" s="8"/>
      <c r="CD694" s="8"/>
      <c r="CK694" s="8"/>
      <c r="CL694" s="8"/>
      <c r="CM694" s="8"/>
      <c r="CN694" s="8"/>
      <c r="CO694" s="8"/>
      <c r="CP694" s="8"/>
      <c r="CW694" s="8"/>
      <c r="CX694" s="8"/>
      <c r="CY694" s="8"/>
      <c r="CZ694" s="8"/>
      <c r="DA694" s="8"/>
      <c r="DB694" s="8"/>
      <c r="DI694" s="8"/>
      <c r="DJ694" s="8"/>
      <c r="DK694" s="8"/>
      <c r="DL694" s="8"/>
      <c r="DM694" s="8"/>
      <c r="DN694" s="8"/>
      <c r="DU694" s="8"/>
      <c r="DV694" s="8"/>
      <c r="DW694" s="8"/>
      <c r="DX694" s="8"/>
      <c r="DY694" s="8"/>
      <c r="DZ694" s="8"/>
      <c r="EG694" s="8"/>
      <c r="EH694" s="8"/>
      <c r="EI694" s="8"/>
      <c r="EJ694" s="8"/>
      <c r="EK694" s="8"/>
      <c r="EL694" s="8"/>
      <c r="ES694" s="8"/>
      <c r="ET694" s="8"/>
      <c r="EU694" s="8"/>
      <c r="EV694" s="8"/>
      <c r="EW694" s="8"/>
      <c r="EX694" s="8"/>
      <c r="FE694" s="8"/>
      <c r="FF694" s="8"/>
      <c r="FG694" s="8"/>
      <c r="FH694" s="8"/>
      <c r="FI694" s="8"/>
      <c r="FJ694" s="8"/>
      <c r="FQ694" s="8"/>
      <c r="FR694" s="8"/>
      <c r="FS694" s="8"/>
      <c r="FT694" s="8"/>
      <c r="FU694" s="8"/>
      <c r="FV694" s="8"/>
      <c r="GC694" s="8"/>
      <c r="GD694" s="8"/>
      <c r="GE694" s="8"/>
      <c r="GF694" s="8"/>
      <c r="GG694" s="8"/>
      <c r="GH694" s="8"/>
      <c r="GO694" s="8"/>
      <c r="GP694" s="8"/>
      <c r="GQ694" s="8"/>
      <c r="GR694" s="8"/>
      <c r="GS694" s="8"/>
      <c r="GT694" s="8"/>
      <c r="HA694" s="8"/>
      <c r="HB694" s="8"/>
      <c r="HC694" s="8"/>
      <c r="HD694" s="8"/>
      <c r="HE694" s="8"/>
      <c r="HF694" s="8"/>
      <c r="HM694" s="8"/>
      <c r="HN694" s="8"/>
      <c r="HO694" s="8"/>
      <c r="HP694" s="8"/>
      <c r="HQ694" s="8"/>
      <c r="HR694" s="8"/>
      <c r="HY694" s="8"/>
      <c r="HZ694" s="8"/>
      <c r="IA694" s="8"/>
      <c r="IB694" s="8"/>
      <c r="IC694" s="8"/>
      <c r="ID694" s="8"/>
    </row>
    <row r="695" spans="1:238" ht="12.75">
      <c r="A695" s="9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8"/>
      <c r="BF695" s="8"/>
      <c r="BM695" s="8"/>
      <c r="BN695" s="8"/>
      <c r="BO695" s="8"/>
      <c r="BP695" s="8"/>
      <c r="BQ695" s="8"/>
      <c r="BR695" s="8"/>
      <c r="BY695" s="8"/>
      <c r="BZ695" s="8"/>
      <c r="CA695" s="8"/>
      <c r="CB695" s="8"/>
      <c r="CC695" s="8"/>
      <c r="CD695" s="8"/>
      <c r="CK695" s="8"/>
      <c r="CL695" s="8"/>
      <c r="CM695" s="8"/>
      <c r="CN695" s="8"/>
      <c r="CO695" s="8"/>
      <c r="CP695" s="8"/>
      <c r="CW695" s="8"/>
      <c r="CX695" s="8"/>
      <c r="CY695" s="8"/>
      <c r="CZ695" s="8"/>
      <c r="DA695" s="8"/>
      <c r="DB695" s="8"/>
      <c r="DI695" s="8"/>
      <c r="DJ695" s="8"/>
      <c r="DK695" s="8"/>
      <c r="DL695" s="8"/>
      <c r="DM695" s="8"/>
      <c r="DN695" s="8"/>
      <c r="DU695" s="8"/>
      <c r="DV695" s="8"/>
      <c r="DW695" s="8"/>
      <c r="DX695" s="8"/>
      <c r="DY695" s="8"/>
      <c r="DZ695" s="8"/>
      <c r="EG695" s="8"/>
      <c r="EH695" s="8"/>
      <c r="EI695" s="8"/>
      <c r="EJ695" s="8"/>
      <c r="EK695" s="8"/>
      <c r="EL695" s="8"/>
      <c r="ES695" s="8"/>
      <c r="ET695" s="8"/>
      <c r="EU695" s="8"/>
      <c r="EV695" s="8"/>
      <c r="EW695" s="8"/>
      <c r="EX695" s="8"/>
      <c r="FE695" s="8"/>
      <c r="FF695" s="8"/>
      <c r="FG695" s="8"/>
      <c r="FH695" s="8"/>
      <c r="FI695" s="8"/>
      <c r="FJ695" s="8"/>
      <c r="FQ695" s="8"/>
      <c r="FR695" s="8"/>
      <c r="FS695" s="8"/>
      <c r="FT695" s="8"/>
      <c r="FU695" s="8"/>
      <c r="FV695" s="8"/>
      <c r="GC695" s="8"/>
      <c r="GD695" s="8"/>
      <c r="GE695" s="8"/>
      <c r="GF695" s="8"/>
      <c r="GG695" s="8"/>
      <c r="GH695" s="8"/>
      <c r="GO695" s="8"/>
      <c r="GP695" s="8"/>
      <c r="GQ695" s="8"/>
      <c r="GR695" s="8"/>
      <c r="GS695" s="8"/>
      <c r="GT695" s="8"/>
      <c r="HA695" s="8"/>
      <c r="HB695" s="8"/>
      <c r="HC695" s="8"/>
      <c r="HD695" s="8"/>
      <c r="HE695" s="8"/>
      <c r="HF695" s="8"/>
      <c r="HM695" s="8"/>
      <c r="HN695" s="8"/>
      <c r="HO695" s="8"/>
      <c r="HP695" s="8"/>
      <c r="HQ695" s="8"/>
      <c r="HR695" s="8"/>
      <c r="HY695" s="8"/>
      <c r="HZ695" s="8"/>
      <c r="IA695" s="8"/>
      <c r="IB695" s="8"/>
      <c r="IC695" s="8"/>
      <c r="ID695" s="8"/>
    </row>
    <row r="696" spans="1:238" ht="12.75">
      <c r="A696" s="9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8"/>
      <c r="BF696" s="8"/>
      <c r="BM696" s="8"/>
      <c r="BN696" s="8"/>
      <c r="BO696" s="8"/>
      <c r="BP696" s="8"/>
      <c r="BQ696" s="8"/>
      <c r="BR696" s="8"/>
      <c r="BY696" s="8"/>
      <c r="BZ696" s="8"/>
      <c r="CA696" s="8"/>
      <c r="CB696" s="8"/>
      <c r="CC696" s="8"/>
      <c r="CD696" s="8"/>
      <c r="CK696" s="8"/>
      <c r="CL696" s="8"/>
      <c r="CM696" s="8"/>
      <c r="CN696" s="8"/>
      <c r="CO696" s="8"/>
      <c r="CP696" s="8"/>
      <c r="CW696" s="8"/>
      <c r="CX696" s="8"/>
      <c r="CY696" s="8"/>
      <c r="CZ696" s="8"/>
      <c r="DA696" s="8"/>
      <c r="DB696" s="8"/>
      <c r="DI696" s="8"/>
      <c r="DJ696" s="8"/>
      <c r="DK696" s="8"/>
      <c r="DL696" s="8"/>
      <c r="DM696" s="8"/>
      <c r="DN696" s="8"/>
      <c r="DU696" s="8"/>
      <c r="DV696" s="8"/>
      <c r="DW696" s="8"/>
      <c r="DX696" s="8"/>
      <c r="DY696" s="8"/>
      <c r="DZ696" s="8"/>
      <c r="EG696" s="8"/>
      <c r="EH696" s="8"/>
      <c r="EI696" s="8"/>
      <c r="EJ696" s="8"/>
      <c r="EK696" s="8"/>
      <c r="EL696" s="8"/>
      <c r="ES696" s="8"/>
      <c r="ET696" s="8"/>
      <c r="EU696" s="8"/>
      <c r="EV696" s="8"/>
      <c r="EW696" s="8"/>
      <c r="EX696" s="8"/>
      <c r="FE696" s="8"/>
      <c r="FF696" s="8"/>
      <c r="FG696" s="8"/>
      <c r="FH696" s="8"/>
      <c r="FI696" s="8"/>
      <c r="FJ696" s="8"/>
      <c r="FQ696" s="8"/>
      <c r="FR696" s="8"/>
      <c r="FS696" s="8"/>
      <c r="FT696" s="8"/>
      <c r="FU696" s="8"/>
      <c r="FV696" s="8"/>
      <c r="GC696" s="8"/>
      <c r="GD696" s="8"/>
      <c r="GE696" s="8"/>
      <c r="GF696" s="8"/>
      <c r="GG696" s="8"/>
      <c r="GH696" s="8"/>
      <c r="GO696" s="8"/>
      <c r="GP696" s="8"/>
      <c r="GQ696" s="8"/>
      <c r="GR696" s="8"/>
      <c r="GS696" s="8"/>
      <c r="GT696" s="8"/>
      <c r="HA696" s="8"/>
      <c r="HB696" s="8"/>
      <c r="HC696" s="8"/>
      <c r="HD696" s="8"/>
      <c r="HE696" s="8"/>
      <c r="HF696" s="8"/>
      <c r="HM696" s="8"/>
      <c r="HN696" s="8"/>
      <c r="HO696" s="8"/>
      <c r="HP696" s="8"/>
      <c r="HQ696" s="8"/>
      <c r="HR696" s="8"/>
      <c r="HY696" s="8"/>
      <c r="HZ696" s="8"/>
      <c r="IA696" s="8"/>
      <c r="IB696" s="8"/>
      <c r="IC696" s="8"/>
      <c r="ID696" s="8"/>
    </row>
    <row r="697" spans="1:238" ht="12.75">
      <c r="A697" s="9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8"/>
      <c r="BF697" s="8"/>
      <c r="BM697" s="8"/>
      <c r="BN697" s="8"/>
      <c r="BO697" s="8"/>
      <c r="BP697" s="8"/>
      <c r="BQ697" s="8"/>
      <c r="BR697" s="8"/>
      <c r="BY697" s="8"/>
      <c r="BZ697" s="8"/>
      <c r="CA697" s="8"/>
      <c r="CB697" s="8"/>
      <c r="CC697" s="8"/>
      <c r="CD697" s="8"/>
      <c r="CK697" s="8"/>
      <c r="CL697" s="8"/>
      <c r="CM697" s="8"/>
      <c r="CN697" s="8"/>
      <c r="CO697" s="8"/>
      <c r="CP697" s="8"/>
      <c r="CW697" s="8"/>
      <c r="CX697" s="8"/>
      <c r="CY697" s="8"/>
      <c r="CZ697" s="8"/>
      <c r="DA697" s="8"/>
      <c r="DB697" s="8"/>
      <c r="DI697" s="8"/>
      <c r="DJ697" s="8"/>
      <c r="DK697" s="8"/>
      <c r="DL697" s="8"/>
      <c r="DM697" s="8"/>
      <c r="DN697" s="8"/>
      <c r="DU697" s="8"/>
      <c r="DV697" s="8"/>
      <c r="DW697" s="8"/>
      <c r="DX697" s="8"/>
      <c r="DY697" s="8"/>
      <c r="DZ697" s="8"/>
      <c r="EG697" s="8"/>
      <c r="EH697" s="8"/>
      <c r="EI697" s="8"/>
      <c r="EJ697" s="8"/>
      <c r="EK697" s="8"/>
      <c r="EL697" s="8"/>
      <c r="ES697" s="8"/>
      <c r="ET697" s="8"/>
      <c r="EU697" s="8"/>
      <c r="EV697" s="8"/>
      <c r="EW697" s="8"/>
      <c r="EX697" s="8"/>
      <c r="FE697" s="8"/>
      <c r="FF697" s="8"/>
      <c r="FG697" s="8"/>
      <c r="FH697" s="8"/>
      <c r="FI697" s="8"/>
      <c r="FJ697" s="8"/>
      <c r="FQ697" s="8"/>
      <c r="FR697" s="8"/>
      <c r="FS697" s="8"/>
      <c r="FT697" s="8"/>
      <c r="FU697" s="8"/>
      <c r="FV697" s="8"/>
      <c r="GC697" s="8"/>
      <c r="GD697" s="8"/>
      <c r="GE697" s="8"/>
      <c r="GF697" s="8"/>
      <c r="GG697" s="8"/>
      <c r="GH697" s="8"/>
      <c r="GO697" s="8"/>
      <c r="GP697" s="8"/>
      <c r="GQ697" s="8"/>
      <c r="GR697" s="8"/>
      <c r="GS697" s="8"/>
      <c r="GT697" s="8"/>
      <c r="HA697" s="8"/>
      <c r="HB697" s="8"/>
      <c r="HC697" s="8"/>
      <c r="HD697" s="8"/>
      <c r="HE697" s="8"/>
      <c r="HF697" s="8"/>
      <c r="HM697" s="8"/>
      <c r="HN697" s="8"/>
      <c r="HO697" s="8"/>
      <c r="HP697" s="8"/>
      <c r="HQ697" s="8"/>
      <c r="HR697" s="8"/>
      <c r="HY697" s="8"/>
      <c r="HZ697" s="8"/>
      <c r="IA697" s="8"/>
      <c r="IB697" s="8"/>
      <c r="IC697" s="8"/>
      <c r="ID697" s="8"/>
    </row>
    <row r="698" spans="1:238" ht="12.75">
      <c r="A698" s="9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8"/>
      <c r="BF698" s="8"/>
      <c r="BM698" s="8"/>
      <c r="BN698" s="8"/>
      <c r="BO698" s="8"/>
      <c r="BP698" s="8"/>
      <c r="BQ698" s="8"/>
      <c r="BR698" s="8"/>
      <c r="BY698" s="8"/>
      <c r="BZ698" s="8"/>
      <c r="CA698" s="8"/>
      <c r="CB698" s="8"/>
      <c r="CC698" s="8"/>
      <c r="CD698" s="8"/>
      <c r="CK698" s="8"/>
      <c r="CL698" s="8"/>
      <c r="CM698" s="8"/>
      <c r="CN698" s="8"/>
      <c r="CO698" s="8"/>
      <c r="CP698" s="8"/>
      <c r="CW698" s="8"/>
      <c r="CX698" s="8"/>
      <c r="CY698" s="8"/>
      <c r="CZ698" s="8"/>
      <c r="DA698" s="8"/>
      <c r="DB698" s="8"/>
      <c r="DI698" s="8"/>
      <c r="DJ698" s="8"/>
      <c r="DK698" s="8"/>
      <c r="DL698" s="8"/>
      <c r="DM698" s="8"/>
      <c r="DN698" s="8"/>
      <c r="DU698" s="8"/>
      <c r="DV698" s="8"/>
      <c r="DW698" s="8"/>
      <c r="DX698" s="8"/>
      <c r="DY698" s="8"/>
      <c r="DZ698" s="8"/>
      <c r="EG698" s="8"/>
      <c r="EH698" s="8"/>
      <c r="EI698" s="8"/>
      <c r="EJ698" s="8"/>
      <c r="EK698" s="8"/>
      <c r="EL698" s="8"/>
      <c r="ES698" s="8"/>
      <c r="ET698" s="8"/>
      <c r="EU698" s="8"/>
      <c r="EV698" s="8"/>
      <c r="EW698" s="8"/>
      <c r="EX698" s="8"/>
      <c r="FE698" s="8"/>
      <c r="FF698" s="8"/>
      <c r="FG698" s="8"/>
      <c r="FH698" s="8"/>
      <c r="FI698" s="8"/>
      <c r="FJ698" s="8"/>
      <c r="FQ698" s="8"/>
      <c r="FR698" s="8"/>
      <c r="FS698" s="8"/>
      <c r="FT698" s="8"/>
      <c r="FU698" s="8"/>
      <c r="FV698" s="8"/>
      <c r="GC698" s="8"/>
      <c r="GD698" s="8"/>
      <c r="GE698" s="8"/>
      <c r="GF698" s="8"/>
      <c r="GG698" s="8"/>
      <c r="GH698" s="8"/>
      <c r="GO698" s="8"/>
      <c r="GP698" s="8"/>
      <c r="GQ698" s="8"/>
      <c r="GR698" s="8"/>
      <c r="GS698" s="8"/>
      <c r="GT698" s="8"/>
      <c r="HA698" s="8"/>
      <c r="HB698" s="8"/>
      <c r="HC698" s="8"/>
      <c r="HD698" s="8"/>
      <c r="HE698" s="8"/>
      <c r="HF698" s="8"/>
      <c r="HM698" s="8"/>
      <c r="HN698" s="8"/>
      <c r="HO698" s="8"/>
      <c r="HP698" s="8"/>
      <c r="HQ698" s="8"/>
      <c r="HR698" s="8"/>
      <c r="HY698" s="8"/>
      <c r="HZ698" s="8"/>
      <c r="IA698" s="8"/>
      <c r="IB698" s="8"/>
      <c r="IC698" s="8"/>
      <c r="ID698" s="8"/>
    </row>
    <row r="699" spans="1:238" ht="12.75">
      <c r="A699" s="9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8"/>
      <c r="BF699" s="8"/>
      <c r="BM699" s="8"/>
      <c r="BN699" s="8"/>
      <c r="BO699" s="8"/>
      <c r="BP699" s="8"/>
      <c r="BQ699" s="8"/>
      <c r="BR699" s="8"/>
      <c r="BY699" s="8"/>
      <c r="BZ699" s="8"/>
      <c r="CA699" s="8"/>
      <c r="CB699" s="8"/>
      <c r="CC699" s="8"/>
      <c r="CD699" s="8"/>
      <c r="CK699" s="8"/>
      <c r="CL699" s="8"/>
      <c r="CM699" s="8"/>
      <c r="CN699" s="8"/>
      <c r="CO699" s="8"/>
      <c r="CP699" s="8"/>
      <c r="CW699" s="8"/>
      <c r="CX699" s="8"/>
      <c r="CY699" s="8"/>
      <c r="CZ699" s="8"/>
      <c r="DA699" s="8"/>
      <c r="DB699" s="8"/>
      <c r="DI699" s="8"/>
      <c r="DJ699" s="8"/>
      <c r="DK699" s="8"/>
      <c r="DL699" s="8"/>
      <c r="DM699" s="8"/>
      <c r="DN699" s="8"/>
      <c r="DU699" s="8"/>
      <c r="DV699" s="8"/>
      <c r="DW699" s="8"/>
      <c r="DX699" s="8"/>
      <c r="DY699" s="8"/>
      <c r="DZ699" s="8"/>
      <c r="EG699" s="8"/>
      <c r="EH699" s="8"/>
      <c r="EI699" s="8"/>
      <c r="EJ699" s="8"/>
      <c r="EK699" s="8"/>
      <c r="EL699" s="8"/>
      <c r="ES699" s="8"/>
      <c r="ET699" s="8"/>
      <c r="EU699" s="8"/>
      <c r="EV699" s="8"/>
      <c r="EW699" s="8"/>
      <c r="EX699" s="8"/>
      <c r="FE699" s="8"/>
      <c r="FF699" s="8"/>
      <c r="FG699" s="8"/>
      <c r="FH699" s="8"/>
      <c r="FI699" s="8"/>
      <c r="FJ699" s="8"/>
      <c r="FQ699" s="8"/>
      <c r="FR699" s="8"/>
      <c r="FS699" s="8"/>
      <c r="FT699" s="8"/>
      <c r="FU699" s="8"/>
      <c r="FV699" s="8"/>
      <c r="GC699" s="8"/>
      <c r="GD699" s="8"/>
      <c r="GE699" s="8"/>
      <c r="GF699" s="8"/>
      <c r="GG699" s="8"/>
      <c r="GH699" s="8"/>
      <c r="GO699" s="8"/>
      <c r="GP699" s="8"/>
      <c r="GQ699" s="8"/>
      <c r="GR699" s="8"/>
      <c r="GS699" s="8"/>
      <c r="GT699" s="8"/>
      <c r="HA699" s="8"/>
      <c r="HB699" s="8"/>
      <c r="HC699" s="8"/>
      <c r="HD699" s="8"/>
      <c r="HE699" s="8"/>
      <c r="HF699" s="8"/>
      <c r="HM699" s="8"/>
      <c r="HN699" s="8"/>
      <c r="HO699" s="8"/>
      <c r="HP699" s="8"/>
      <c r="HQ699" s="8"/>
      <c r="HR699" s="8"/>
      <c r="HY699" s="8"/>
      <c r="HZ699" s="8"/>
      <c r="IA699" s="8"/>
      <c r="IB699" s="8"/>
      <c r="IC699" s="8"/>
      <c r="ID699" s="8"/>
    </row>
    <row r="700" spans="1:238" ht="12.75">
      <c r="A700" s="9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8"/>
      <c r="BF700" s="8"/>
      <c r="BM700" s="8"/>
      <c r="BN700" s="8"/>
      <c r="BO700" s="8"/>
      <c r="BP700" s="8"/>
      <c r="BQ700" s="8"/>
      <c r="BR700" s="8"/>
      <c r="BY700" s="8"/>
      <c r="BZ700" s="8"/>
      <c r="CA700" s="8"/>
      <c r="CB700" s="8"/>
      <c r="CC700" s="8"/>
      <c r="CD700" s="8"/>
      <c r="CK700" s="8"/>
      <c r="CL700" s="8"/>
      <c r="CM700" s="8"/>
      <c r="CN700" s="8"/>
      <c r="CO700" s="8"/>
      <c r="CP700" s="8"/>
      <c r="CW700" s="8"/>
      <c r="CX700" s="8"/>
      <c r="CY700" s="8"/>
      <c r="CZ700" s="8"/>
      <c r="DA700" s="8"/>
      <c r="DB700" s="8"/>
      <c r="DI700" s="8"/>
      <c r="DJ700" s="8"/>
      <c r="DK700" s="8"/>
      <c r="DL700" s="8"/>
      <c r="DM700" s="8"/>
      <c r="DN700" s="8"/>
      <c r="DU700" s="8"/>
      <c r="DV700" s="8"/>
      <c r="DW700" s="8"/>
      <c r="DX700" s="8"/>
      <c r="DY700" s="8"/>
      <c r="DZ700" s="8"/>
      <c r="EG700" s="8"/>
      <c r="EH700" s="8"/>
      <c r="EI700" s="8"/>
      <c r="EJ700" s="8"/>
      <c r="EK700" s="8"/>
      <c r="EL700" s="8"/>
      <c r="ES700" s="8"/>
      <c r="ET700" s="8"/>
      <c r="EU700" s="8"/>
      <c r="EV700" s="8"/>
      <c r="EW700" s="8"/>
      <c r="EX700" s="8"/>
      <c r="FE700" s="8"/>
      <c r="FF700" s="8"/>
      <c r="FG700" s="8"/>
      <c r="FH700" s="8"/>
      <c r="FI700" s="8"/>
      <c r="FJ700" s="8"/>
      <c r="FQ700" s="8"/>
      <c r="FR700" s="8"/>
      <c r="FS700" s="8"/>
      <c r="FT700" s="8"/>
      <c r="FU700" s="8"/>
      <c r="FV700" s="8"/>
      <c r="GC700" s="8"/>
      <c r="GD700" s="8"/>
      <c r="GE700" s="8"/>
      <c r="GF700" s="8"/>
      <c r="GG700" s="8"/>
      <c r="GH700" s="8"/>
      <c r="GO700" s="8"/>
      <c r="GP700" s="8"/>
      <c r="GQ700" s="8"/>
      <c r="GR700" s="8"/>
      <c r="GS700" s="8"/>
      <c r="GT700" s="8"/>
      <c r="HA700" s="8"/>
      <c r="HB700" s="8"/>
      <c r="HC700" s="8"/>
      <c r="HD700" s="8"/>
      <c r="HE700" s="8"/>
      <c r="HF700" s="8"/>
      <c r="HM700" s="8"/>
      <c r="HN700" s="8"/>
      <c r="HO700" s="8"/>
      <c r="HP700" s="8"/>
      <c r="HQ700" s="8"/>
      <c r="HR700" s="8"/>
      <c r="HY700" s="8"/>
      <c r="HZ700" s="8"/>
      <c r="IA700" s="8"/>
      <c r="IB700" s="8"/>
      <c r="IC700" s="8"/>
      <c r="ID700" s="8"/>
    </row>
    <row r="701" spans="1:238" ht="12.75">
      <c r="A701" s="9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8"/>
      <c r="BF701" s="8"/>
      <c r="BM701" s="8"/>
      <c r="BN701" s="8"/>
      <c r="BO701" s="8"/>
      <c r="BP701" s="8"/>
      <c r="BQ701" s="8"/>
      <c r="BR701" s="8"/>
      <c r="BY701" s="8"/>
      <c r="BZ701" s="8"/>
      <c r="CA701" s="8"/>
      <c r="CB701" s="8"/>
      <c r="CC701" s="8"/>
      <c r="CD701" s="8"/>
      <c r="CK701" s="8"/>
      <c r="CL701" s="8"/>
      <c r="CM701" s="8"/>
      <c r="CN701" s="8"/>
      <c r="CO701" s="8"/>
      <c r="CP701" s="8"/>
      <c r="CW701" s="8"/>
      <c r="CX701" s="8"/>
      <c r="CY701" s="8"/>
      <c r="CZ701" s="8"/>
      <c r="DA701" s="8"/>
      <c r="DB701" s="8"/>
      <c r="DI701" s="8"/>
      <c r="DJ701" s="8"/>
      <c r="DK701" s="8"/>
      <c r="DL701" s="8"/>
      <c r="DM701" s="8"/>
      <c r="DN701" s="8"/>
      <c r="DU701" s="8"/>
      <c r="DV701" s="8"/>
      <c r="DW701" s="8"/>
      <c r="DX701" s="8"/>
      <c r="DY701" s="8"/>
      <c r="DZ701" s="8"/>
      <c r="EG701" s="8"/>
      <c r="EH701" s="8"/>
      <c r="EI701" s="8"/>
      <c r="EJ701" s="8"/>
      <c r="EK701" s="8"/>
      <c r="EL701" s="8"/>
      <c r="ES701" s="8"/>
      <c r="ET701" s="8"/>
      <c r="EU701" s="8"/>
      <c r="EV701" s="8"/>
      <c r="EW701" s="8"/>
      <c r="EX701" s="8"/>
      <c r="FE701" s="8"/>
      <c r="FF701" s="8"/>
      <c r="FG701" s="8"/>
      <c r="FH701" s="8"/>
      <c r="FI701" s="8"/>
      <c r="FJ701" s="8"/>
      <c r="FQ701" s="8"/>
      <c r="FR701" s="8"/>
      <c r="FS701" s="8"/>
      <c r="FT701" s="8"/>
      <c r="FU701" s="8"/>
      <c r="FV701" s="8"/>
      <c r="GC701" s="8"/>
      <c r="GD701" s="8"/>
      <c r="GE701" s="8"/>
      <c r="GF701" s="8"/>
      <c r="GG701" s="8"/>
      <c r="GH701" s="8"/>
      <c r="GO701" s="8"/>
      <c r="GP701" s="8"/>
      <c r="GQ701" s="8"/>
      <c r="GR701" s="8"/>
      <c r="GS701" s="8"/>
      <c r="GT701" s="8"/>
      <c r="HA701" s="8"/>
      <c r="HB701" s="8"/>
      <c r="HC701" s="8"/>
      <c r="HD701" s="8"/>
      <c r="HE701" s="8"/>
      <c r="HF701" s="8"/>
      <c r="HM701" s="8"/>
      <c r="HN701" s="8"/>
      <c r="HO701" s="8"/>
      <c r="HP701" s="8"/>
      <c r="HQ701" s="8"/>
      <c r="HR701" s="8"/>
      <c r="HY701" s="8"/>
      <c r="HZ701" s="8"/>
      <c r="IA701" s="8"/>
      <c r="IB701" s="8"/>
      <c r="IC701" s="8"/>
      <c r="ID701" s="8"/>
    </row>
    <row r="702" spans="1:238" ht="12.75">
      <c r="A702" s="9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8"/>
      <c r="BF702" s="8"/>
      <c r="BM702" s="8"/>
      <c r="BN702" s="8"/>
      <c r="BO702" s="8"/>
      <c r="BP702" s="8"/>
      <c r="BQ702" s="8"/>
      <c r="BR702" s="8"/>
      <c r="BY702" s="8"/>
      <c r="BZ702" s="8"/>
      <c r="CA702" s="8"/>
      <c r="CB702" s="8"/>
      <c r="CC702" s="8"/>
      <c r="CD702" s="8"/>
      <c r="CK702" s="8"/>
      <c r="CL702" s="8"/>
      <c r="CM702" s="8"/>
      <c r="CN702" s="8"/>
      <c r="CO702" s="8"/>
      <c r="CP702" s="8"/>
      <c r="CW702" s="8"/>
      <c r="CX702" s="8"/>
      <c r="CY702" s="8"/>
      <c r="CZ702" s="8"/>
      <c r="DA702" s="8"/>
      <c r="DB702" s="8"/>
      <c r="DI702" s="8"/>
      <c r="DJ702" s="8"/>
      <c r="DK702" s="8"/>
      <c r="DL702" s="8"/>
      <c r="DM702" s="8"/>
      <c r="DN702" s="8"/>
      <c r="DU702" s="8"/>
      <c r="DV702" s="8"/>
      <c r="DW702" s="8"/>
      <c r="DX702" s="8"/>
      <c r="DY702" s="8"/>
      <c r="DZ702" s="8"/>
      <c r="EG702" s="8"/>
      <c r="EH702" s="8"/>
      <c r="EI702" s="8"/>
      <c r="EJ702" s="8"/>
      <c r="EK702" s="8"/>
      <c r="EL702" s="8"/>
      <c r="ES702" s="8"/>
      <c r="ET702" s="8"/>
      <c r="EU702" s="8"/>
      <c r="EV702" s="8"/>
      <c r="EW702" s="8"/>
      <c r="EX702" s="8"/>
      <c r="FE702" s="8"/>
      <c r="FF702" s="8"/>
      <c r="FG702" s="8"/>
      <c r="FH702" s="8"/>
      <c r="FI702" s="8"/>
      <c r="FJ702" s="8"/>
      <c r="FQ702" s="8"/>
      <c r="FR702" s="8"/>
      <c r="FS702" s="8"/>
      <c r="FT702" s="8"/>
      <c r="FU702" s="8"/>
      <c r="FV702" s="8"/>
      <c r="GC702" s="8"/>
      <c r="GD702" s="8"/>
      <c r="GE702" s="8"/>
      <c r="GF702" s="8"/>
      <c r="GG702" s="8"/>
      <c r="GH702" s="8"/>
      <c r="GO702" s="8"/>
      <c r="GP702" s="8"/>
      <c r="GQ702" s="8"/>
      <c r="GR702" s="8"/>
      <c r="GS702" s="8"/>
      <c r="GT702" s="8"/>
      <c r="HA702" s="8"/>
      <c r="HB702" s="8"/>
      <c r="HC702" s="8"/>
      <c r="HD702" s="8"/>
      <c r="HE702" s="8"/>
      <c r="HF702" s="8"/>
      <c r="HM702" s="8"/>
      <c r="HN702" s="8"/>
      <c r="HO702" s="8"/>
      <c r="HP702" s="8"/>
      <c r="HQ702" s="8"/>
      <c r="HR702" s="8"/>
      <c r="HY702" s="8"/>
      <c r="HZ702" s="8"/>
      <c r="IA702" s="8"/>
      <c r="IB702" s="8"/>
      <c r="IC702" s="8"/>
      <c r="ID702" s="8"/>
    </row>
    <row r="703" spans="1:238" ht="12.75">
      <c r="A703" s="9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8"/>
      <c r="BF703" s="8"/>
      <c r="BM703" s="8"/>
      <c r="BN703" s="8"/>
      <c r="BO703" s="8"/>
      <c r="BP703" s="8"/>
      <c r="BQ703" s="8"/>
      <c r="BR703" s="8"/>
      <c r="BY703" s="8"/>
      <c r="BZ703" s="8"/>
      <c r="CA703" s="8"/>
      <c r="CB703" s="8"/>
      <c r="CC703" s="8"/>
      <c r="CD703" s="8"/>
      <c r="CK703" s="8"/>
      <c r="CL703" s="8"/>
      <c r="CM703" s="8"/>
      <c r="CN703" s="8"/>
      <c r="CO703" s="8"/>
      <c r="CP703" s="8"/>
      <c r="CW703" s="8"/>
      <c r="CX703" s="8"/>
      <c r="CY703" s="8"/>
      <c r="CZ703" s="8"/>
      <c r="DA703" s="8"/>
      <c r="DB703" s="8"/>
      <c r="DI703" s="8"/>
      <c r="DJ703" s="8"/>
      <c r="DK703" s="8"/>
      <c r="DL703" s="8"/>
      <c r="DM703" s="8"/>
      <c r="DN703" s="8"/>
      <c r="DU703" s="8"/>
      <c r="DV703" s="8"/>
      <c r="DW703" s="8"/>
      <c r="DX703" s="8"/>
      <c r="DY703" s="8"/>
      <c r="DZ703" s="8"/>
      <c r="EG703" s="8"/>
      <c r="EH703" s="8"/>
      <c r="EI703" s="8"/>
      <c r="EJ703" s="8"/>
      <c r="EK703" s="8"/>
      <c r="EL703" s="8"/>
      <c r="ES703" s="8"/>
      <c r="ET703" s="8"/>
      <c r="EU703" s="8"/>
      <c r="EV703" s="8"/>
      <c r="EW703" s="8"/>
      <c r="EX703" s="8"/>
      <c r="FE703" s="8"/>
      <c r="FF703" s="8"/>
      <c r="FG703" s="8"/>
      <c r="FH703" s="8"/>
      <c r="FI703" s="8"/>
      <c r="FJ703" s="8"/>
      <c r="FQ703" s="8"/>
      <c r="FR703" s="8"/>
      <c r="FS703" s="8"/>
      <c r="FT703" s="8"/>
      <c r="FU703" s="8"/>
      <c r="FV703" s="8"/>
      <c r="GC703" s="8"/>
      <c r="GD703" s="8"/>
      <c r="GE703" s="8"/>
      <c r="GF703" s="8"/>
      <c r="GG703" s="8"/>
      <c r="GH703" s="8"/>
      <c r="GO703" s="8"/>
      <c r="GP703" s="8"/>
      <c r="GQ703" s="8"/>
      <c r="GR703" s="8"/>
      <c r="GS703" s="8"/>
      <c r="GT703" s="8"/>
      <c r="HA703" s="8"/>
      <c r="HB703" s="8"/>
      <c r="HC703" s="8"/>
      <c r="HD703" s="8"/>
      <c r="HE703" s="8"/>
      <c r="HF703" s="8"/>
      <c r="HM703" s="8"/>
      <c r="HN703" s="8"/>
      <c r="HO703" s="8"/>
      <c r="HP703" s="8"/>
      <c r="HQ703" s="8"/>
      <c r="HR703" s="8"/>
      <c r="HY703" s="8"/>
      <c r="HZ703" s="8"/>
      <c r="IA703" s="8"/>
      <c r="IB703" s="8"/>
      <c r="IC703" s="8"/>
      <c r="ID703" s="8"/>
    </row>
    <row r="704" spans="1:238" ht="12.75">
      <c r="A704" s="9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8"/>
      <c r="BF704" s="8"/>
      <c r="BM704" s="8"/>
      <c r="BN704" s="8"/>
      <c r="BO704" s="8"/>
      <c r="BP704" s="8"/>
      <c r="BQ704" s="8"/>
      <c r="BR704" s="8"/>
      <c r="BY704" s="8"/>
      <c r="BZ704" s="8"/>
      <c r="CA704" s="8"/>
      <c r="CB704" s="8"/>
      <c r="CC704" s="8"/>
      <c r="CD704" s="8"/>
      <c r="CK704" s="8"/>
      <c r="CL704" s="8"/>
      <c r="CM704" s="8"/>
      <c r="CN704" s="8"/>
      <c r="CO704" s="8"/>
      <c r="CP704" s="8"/>
      <c r="CW704" s="8"/>
      <c r="CX704" s="8"/>
      <c r="CY704" s="8"/>
      <c r="CZ704" s="8"/>
      <c r="DA704" s="8"/>
      <c r="DB704" s="8"/>
      <c r="DI704" s="8"/>
      <c r="DJ704" s="8"/>
      <c r="DK704" s="8"/>
      <c r="DL704" s="8"/>
      <c r="DM704" s="8"/>
      <c r="DN704" s="8"/>
      <c r="DU704" s="8"/>
      <c r="DV704" s="8"/>
      <c r="DW704" s="8"/>
      <c r="DX704" s="8"/>
      <c r="DY704" s="8"/>
      <c r="DZ704" s="8"/>
      <c r="EG704" s="8"/>
      <c r="EH704" s="8"/>
      <c r="EI704" s="8"/>
      <c r="EJ704" s="8"/>
      <c r="EK704" s="8"/>
      <c r="EL704" s="8"/>
      <c r="ES704" s="8"/>
      <c r="ET704" s="8"/>
      <c r="EU704" s="8"/>
      <c r="EV704" s="8"/>
      <c r="EW704" s="8"/>
      <c r="EX704" s="8"/>
      <c r="FE704" s="8"/>
      <c r="FF704" s="8"/>
      <c r="FG704" s="8"/>
      <c r="FH704" s="8"/>
      <c r="FI704" s="8"/>
      <c r="FJ704" s="8"/>
      <c r="FQ704" s="8"/>
      <c r="FR704" s="8"/>
      <c r="FS704" s="8"/>
      <c r="FT704" s="8"/>
      <c r="FU704" s="8"/>
      <c r="FV704" s="8"/>
      <c r="GC704" s="8"/>
      <c r="GD704" s="8"/>
      <c r="GE704" s="8"/>
      <c r="GF704" s="8"/>
      <c r="GG704" s="8"/>
      <c r="GH704" s="8"/>
      <c r="GO704" s="8"/>
      <c r="GP704" s="8"/>
      <c r="GQ704" s="8"/>
      <c r="GR704" s="8"/>
      <c r="GS704" s="8"/>
      <c r="GT704" s="8"/>
      <c r="HA704" s="8"/>
      <c r="HB704" s="8"/>
      <c r="HC704" s="8"/>
      <c r="HD704" s="8"/>
      <c r="HE704" s="8"/>
      <c r="HF704" s="8"/>
      <c r="HM704" s="8"/>
      <c r="HN704" s="8"/>
      <c r="HO704" s="8"/>
      <c r="HP704" s="8"/>
      <c r="HQ704" s="8"/>
      <c r="HR704" s="8"/>
      <c r="HY704" s="8"/>
      <c r="HZ704" s="8"/>
      <c r="IA704" s="8"/>
      <c r="IB704" s="8"/>
      <c r="IC704" s="8"/>
      <c r="ID704" s="8"/>
    </row>
    <row r="705" spans="1:238" ht="12.75">
      <c r="A705" s="9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8"/>
      <c r="BF705" s="8"/>
      <c r="BM705" s="8"/>
      <c r="BN705" s="8"/>
      <c r="BO705" s="8"/>
      <c r="BP705" s="8"/>
      <c r="BQ705" s="8"/>
      <c r="BR705" s="8"/>
      <c r="BY705" s="8"/>
      <c r="BZ705" s="8"/>
      <c r="CA705" s="8"/>
      <c r="CB705" s="8"/>
      <c r="CC705" s="8"/>
      <c r="CD705" s="8"/>
      <c r="CK705" s="8"/>
      <c r="CL705" s="8"/>
      <c r="CM705" s="8"/>
      <c r="CN705" s="8"/>
      <c r="CO705" s="8"/>
      <c r="CP705" s="8"/>
      <c r="CW705" s="8"/>
      <c r="CX705" s="8"/>
      <c r="CY705" s="8"/>
      <c r="CZ705" s="8"/>
      <c r="DA705" s="8"/>
      <c r="DB705" s="8"/>
      <c r="DI705" s="8"/>
      <c r="DJ705" s="8"/>
      <c r="DK705" s="8"/>
      <c r="DL705" s="8"/>
      <c r="DM705" s="8"/>
      <c r="DN705" s="8"/>
      <c r="DU705" s="8"/>
      <c r="DV705" s="8"/>
      <c r="DW705" s="8"/>
      <c r="DX705" s="8"/>
      <c r="DY705" s="8"/>
      <c r="DZ705" s="8"/>
      <c r="EG705" s="8"/>
      <c r="EH705" s="8"/>
      <c r="EI705" s="8"/>
      <c r="EJ705" s="8"/>
      <c r="EK705" s="8"/>
      <c r="EL705" s="8"/>
      <c r="ES705" s="8"/>
      <c r="ET705" s="8"/>
      <c r="EU705" s="8"/>
      <c r="EV705" s="8"/>
      <c r="EW705" s="8"/>
      <c r="EX705" s="8"/>
      <c r="FE705" s="8"/>
      <c r="FF705" s="8"/>
      <c r="FG705" s="8"/>
      <c r="FH705" s="8"/>
      <c r="FI705" s="8"/>
      <c r="FJ705" s="8"/>
      <c r="FQ705" s="8"/>
      <c r="FR705" s="8"/>
      <c r="FS705" s="8"/>
      <c r="FT705" s="8"/>
      <c r="FU705" s="8"/>
      <c r="FV705" s="8"/>
      <c r="GC705" s="8"/>
      <c r="GD705" s="8"/>
      <c r="GE705" s="8"/>
      <c r="GF705" s="8"/>
      <c r="GG705" s="8"/>
      <c r="GH705" s="8"/>
      <c r="GO705" s="8"/>
      <c r="GP705" s="8"/>
      <c r="GQ705" s="8"/>
      <c r="GR705" s="8"/>
      <c r="GS705" s="8"/>
      <c r="GT705" s="8"/>
      <c r="HA705" s="8"/>
      <c r="HB705" s="8"/>
      <c r="HC705" s="8"/>
      <c r="HD705" s="8"/>
      <c r="HE705" s="8"/>
      <c r="HF705" s="8"/>
      <c r="HM705" s="8"/>
      <c r="HN705" s="8"/>
      <c r="HO705" s="8"/>
      <c r="HP705" s="8"/>
      <c r="HQ705" s="8"/>
      <c r="HR705" s="8"/>
      <c r="HY705" s="8"/>
      <c r="HZ705" s="8"/>
      <c r="IA705" s="8"/>
      <c r="IB705" s="8"/>
      <c r="IC705" s="8"/>
      <c r="ID705" s="8"/>
    </row>
    <row r="706" spans="1:238" ht="12.75">
      <c r="A706" s="9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8"/>
      <c r="BF706" s="8"/>
      <c r="BM706" s="8"/>
      <c r="BN706" s="8"/>
      <c r="BO706" s="8"/>
      <c r="BP706" s="8"/>
      <c r="BQ706" s="8"/>
      <c r="BR706" s="8"/>
      <c r="BY706" s="8"/>
      <c r="BZ706" s="8"/>
      <c r="CA706" s="8"/>
      <c r="CB706" s="8"/>
      <c r="CC706" s="8"/>
      <c r="CD706" s="8"/>
      <c r="CK706" s="8"/>
      <c r="CL706" s="8"/>
      <c r="CM706" s="8"/>
      <c r="CN706" s="8"/>
      <c r="CO706" s="8"/>
      <c r="CP706" s="8"/>
      <c r="CW706" s="8"/>
      <c r="CX706" s="8"/>
      <c r="CY706" s="8"/>
      <c r="CZ706" s="8"/>
      <c r="DA706" s="8"/>
      <c r="DB706" s="8"/>
      <c r="DI706" s="8"/>
      <c r="DJ706" s="8"/>
      <c r="DK706" s="8"/>
      <c r="DL706" s="8"/>
      <c r="DM706" s="8"/>
      <c r="DN706" s="8"/>
      <c r="DU706" s="8"/>
      <c r="DV706" s="8"/>
      <c r="DW706" s="8"/>
      <c r="DX706" s="8"/>
      <c r="DY706" s="8"/>
      <c r="DZ706" s="8"/>
      <c r="EG706" s="8"/>
      <c r="EH706" s="8"/>
      <c r="EI706" s="8"/>
      <c r="EJ706" s="8"/>
      <c r="EK706" s="8"/>
      <c r="EL706" s="8"/>
      <c r="ES706" s="8"/>
      <c r="ET706" s="8"/>
      <c r="EU706" s="8"/>
      <c r="EV706" s="8"/>
      <c r="EW706" s="8"/>
      <c r="EX706" s="8"/>
      <c r="FE706" s="8"/>
      <c r="FF706" s="8"/>
      <c r="FG706" s="8"/>
      <c r="FH706" s="8"/>
      <c r="FI706" s="8"/>
      <c r="FJ706" s="8"/>
      <c r="FQ706" s="8"/>
      <c r="FR706" s="8"/>
      <c r="FS706" s="8"/>
      <c r="FT706" s="8"/>
      <c r="FU706" s="8"/>
      <c r="FV706" s="8"/>
      <c r="GC706" s="8"/>
      <c r="GD706" s="8"/>
      <c r="GE706" s="8"/>
      <c r="GF706" s="8"/>
      <c r="GG706" s="8"/>
      <c r="GH706" s="8"/>
      <c r="GO706" s="8"/>
      <c r="GP706" s="8"/>
      <c r="GQ706" s="8"/>
      <c r="GR706" s="8"/>
      <c r="GS706" s="8"/>
      <c r="GT706" s="8"/>
      <c r="HA706" s="8"/>
      <c r="HB706" s="8"/>
      <c r="HC706" s="8"/>
      <c r="HD706" s="8"/>
      <c r="HE706" s="8"/>
      <c r="HF706" s="8"/>
      <c r="HM706" s="8"/>
      <c r="HN706" s="8"/>
      <c r="HO706" s="8"/>
      <c r="HP706" s="8"/>
      <c r="HQ706" s="8"/>
      <c r="HR706" s="8"/>
      <c r="HY706" s="8"/>
      <c r="HZ706" s="8"/>
      <c r="IA706" s="8"/>
      <c r="IB706" s="8"/>
      <c r="IC706" s="8"/>
      <c r="ID706" s="8"/>
    </row>
    <row r="707" spans="1:238" ht="12.75">
      <c r="A707" s="9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8"/>
      <c r="BF707" s="8"/>
      <c r="BM707" s="8"/>
      <c r="BN707" s="8"/>
      <c r="BO707" s="8"/>
      <c r="BP707" s="8"/>
      <c r="BQ707" s="8"/>
      <c r="BR707" s="8"/>
      <c r="BY707" s="8"/>
      <c r="BZ707" s="8"/>
      <c r="CA707" s="8"/>
      <c r="CB707" s="8"/>
      <c r="CC707" s="8"/>
      <c r="CD707" s="8"/>
      <c r="CK707" s="8"/>
      <c r="CL707" s="8"/>
      <c r="CM707" s="8"/>
      <c r="CN707" s="8"/>
      <c r="CO707" s="8"/>
      <c r="CP707" s="8"/>
      <c r="CW707" s="8"/>
      <c r="CX707" s="8"/>
      <c r="CY707" s="8"/>
      <c r="CZ707" s="8"/>
      <c r="DA707" s="8"/>
      <c r="DB707" s="8"/>
      <c r="DI707" s="8"/>
      <c r="DJ707" s="8"/>
      <c r="DK707" s="8"/>
      <c r="DL707" s="8"/>
      <c r="DM707" s="8"/>
      <c r="DN707" s="8"/>
      <c r="DU707" s="8"/>
      <c r="DV707" s="8"/>
      <c r="DW707" s="8"/>
      <c r="DX707" s="8"/>
      <c r="DY707" s="8"/>
      <c r="DZ707" s="8"/>
      <c r="EG707" s="8"/>
      <c r="EH707" s="8"/>
      <c r="EI707" s="8"/>
      <c r="EJ707" s="8"/>
      <c r="EK707" s="8"/>
      <c r="EL707" s="8"/>
      <c r="ES707" s="8"/>
      <c r="ET707" s="8"/>
      <c r="EU707" s="8"/>
      <c r="EV707" s="8"/>
      <c r="EW707" s="8"/>
      <c r="EX707" s="8"/>
      <c r="FE707" s="8"/>
      <c r="FF707" s="8"/>
      <c r="FG707" s="8"/>
      <c r="FH707" s="8"/>
      <c r="FI707" s="8"/>
      <c r="FJ707" s="8"/>
      <c r="FQ707" s="8"/>
      <c r="FR707" s="8"/>
      <c r="FS707" s="8"/>
      <c r="FT707" s="8"/>
      <c r="FU707" s="8"/>
      <c r="FV707" s="8"/>
      <c r="GC707" s="8"/>
      <c r="GD707" s="8"/>
      <c r="GE707" s="8"/>
      <c r="GF707" s="8"/>
      <c r="GG707" s="8"/>
      <c r="GH707" s="8"/>
      <c r="GO707" s="8"/>
      <c r="GP707" s="8"/>
      <c r="GQ707" s="8"/>
      <c r="GR707" s="8"/>
      <c r="GS707" s="8"/>
      <c r="GT707" s="8"/>
      <c r="HA707" s="8"/>
      <c r="HB707" s="8"/>
      <c r="HC707" s="8"/>
      <c r="HD707" s="8"/>
      <c r="HE707" s="8"/>
      <c r="HF707" s="8"/>
      <c r="HM707" s="8"/>
      <c r="HN707" s="8"/>
      <c r="HO707" s="8"/>
      <c r="HP707" s="8"/>
      <c r="HQ707" s="8"/>
      <c r="HR707" s="8"/>
      <c r="HY707" s="8"/>
      <c r="HZ707" s="8"/>
      <c r="IA707" s="8"/>
      <c r="IB707" s="8"/>
      <c r="IC707" s="8"/>
      <c r="ID707" s="8"/>
    </row>
    <row r="708" spans="1:238" ht="12.75">
      <c r="A708" s="9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8"/>
      <c r="BF708" s="8"/>
      <c r="BM708" s="8"/>
      <c r="BN708" s="8"/>
      <c r="BO708" s="8"/>
      <c r="BP708" s="8"/>
      <c r="BQ708" s="8"/>
      <c r="BR708" s="8"/>
      <c r="BY708" s="8"/>
      <c r="BZ708" s="8"/>
      <c r="CA708" s="8"/>
      <c r="CB708" s="8"/>
      <c r="CC708" s="8"/>
      <c r="CD708" s="8"/>
      <c r="CK708" s="8"/>
      <c r="CL708" s="8"/>
      <c r="CM708" s="8"/>
      <c r="CN708" s="8"/>
      <c r="CO708" s="8"/>
      <c r="CP708" s="8"/>
      <c r="CW708" s="8"/>
      <c r="CX708" s="8"/>
      <c r="CY708" s="8"/>
      <c r="CZ708" s="8"/>
      <c r="DA708" s="8"/>
      <c r="DB708" s="8"/>
      <c r="DI708" s="8"/>
      <c r="DJ708" s="8"/>
      <c r="DK708" s="8"/>
      <c r="DL708" s="8"/>
      <c r="DM708" s="8"/>
      <c r="DN708" s="8"/>
      <c r="DU708" s="8"/>
      <c r="DV708" s="8"/>
      <c r="DW708" s="8"/>
      <c r="DX708" s="8"/>
      <c r="DY708" s="8"/>
      <c r="DZ708" s="8"/>
      <c r="EG708" s="8"/>
      <c r="EH708" s="8"/>
      <c r="EI708" s="8"/>
      <c r="EJ708" s="8"/>
      <c r="EK708" s="8"/>
      <c r="EL708" s="8"/>
      <c r="ES708" s="8"/>
      <c r="ET708" s="8"/>
      <c r="EU708" s="8"/>
      <c r="EV708" s="8"/>
      <c r="EW708" s="8"/>
      <c r="EX708" s="8"/>
      <c r="FE708" s="8"/>
      <c r="FF708" s="8"/>
      <c r="FG708" s="8"/>
      <c r="FH708" s="8"/>
      <c r="FI708" s="8"/>
      <c r="FJ708" s="8"/>
      <c r="FQ708" s="8"/>
      <c r="FR708" s="8"/>
      <c r="FS708" s="8"/>
      <c r="FT708" s="8"/>
      <c r="FU708" s="8"/>
      <c r="FV708" s="8"/>
      <c r="GC708" s="8"/>
      <c r="GD708" s="8"/>
      <c r="GE708" s="8"/>
      <c r="GF708" s="8"/>
      <c r="GG708" s="8"/>
      <c r="GH708" s="8"/>
      <c r="GO708" s="8"/>
      <c r="GP708" s="8"/>
      <c r="GQ708" s="8"/>
      <c r="GR708" s="8"/>
      <c r="GS708" s="8"/>
      <c r="GT708" s="8"/>
      <c r="HA708" s="8"/>
      <c r="HB708" s="8"/>
      <c r="HC708" s="8"/>
      <c r="HD708" s="8"/>
      <c r="HE708" s="8"/>
      <c r="HF708" s="8"/>
      <c r="HM708" s="8"/>
      <c r="HN708" s="8"/>
      <c r="HO708" s="8"/>
      <c r="HP708" s="8"/>
      <c r="HQ708" s="8"/>
      <c r="HR708" s="8"/>
      <c r="HY708" s="8"/>
      <c r="HZ708" s="8"/>
      <c r="IA708" s="8"/>
      <c r="IB708" s="8"/>
      <c r="IC708" s="8"/>
      <c r="ID708" s="8"/>
    </row>
    <row r="709" spans="1:238" ht="12.75">
      <c r="A709" s="9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8"/>
      <c r="BF709" s="8"/>
      <c r="BM709" s="8"/>
      <c r="BN709" s="8"/>
      <c r="BO709" s="8"/>
      <c r="BP709" s="8"/>
      <c r="BQ709" s="8"/>
      <c r="BR709" s="8"/>
      <c r="BY709" s="8"/>
      <c r="BZ709" s="8"/>
      <c r="CA709" s="8"/>
      <c r="CB709" s="8"/>
      <c r="CC709" s="8"/>
      <c r="CD709" s="8"/>
      <c r="CK709" s="8"/>
      <c r="CL709" s="8"/>
      <c r="CM709" s="8"/>
      <c r="CN709" s="8"/>
      <c r="CO709" s="8"/>
      <c r="CP709" s="8"/>
      <c r="CW709" s="8"/>
      <c r="CX709" s="8"/>
      <c r="CY709" s="8"/>
      <c r="CZ709" s="8"/>
      <c r="DA709" s="8"/>
      <c r="DB709" s="8"/>
      <c r="DI709" s="8"/>
      <c r="DJ709" s="8"/>
      <c r="DK709" s="8"/>
      <c r="DL709" s="8"/>
      <c r="DM709" s="8"/>
      <c r="DN709" s="8"/>
      <c r="DU709" s="8"/>
      <c r="DV709" s="8"/>
      <c r="DW709" s="8"/>
      <c r="DX709" s="8"/>
      <c r="DY709" s="8"/>
      <c r="DZ709" s="8"/>
      <c r="EG709" s="8"/>
      <c r="EH709" s="8"/>
      <c r="EI709" s="8"/>
      <c r="EJ709" s="8"/>
      <c r="EK709" s="8"/>
      <c r="EL709" s="8"/>
      <c r="ES709" s="8"/>
      <c r="ET709" s="8"/>
      <c r="EU709" s="8"/>
      <c r="EV709" s="8"/>
      <c r="EW709" s="8"/>
      <c r="EX709" s="8"/>
      <c r="FE709" s="8"/>
      <c r="FF709" s="8"/>
      <c r="FG709" s="8"/>
      <c r="FH709" s="8"/>
      <c r="FI709" s="8"/>
      <c r="FJ709" s="8"/>
      <c r="FQ709" s="8"/>
      <c r="FR709" s="8"/>
      <c r="FS709" s="8"/>
      <c r="FT709" s="8"/>
      <c r="FU709" s="8"/>
      <c r="FV709" s="8"/>
      <c r="GC709" s="8"/>
      <c r="GD709" s="8"/>
      <c r="GE709" s="8"/>
      <c r="GF709" s="8"/>
      <c r="GG709" s="8"/>
      <c r="GH709" s="8"/>
      <c r="GO709" s="8"/>
      <c r="GP709" s="8"/>
      <c r="GQ709" s="8"/>
      <c r="GR709" s="8"/>
      <c r="GS709" s="8"/>
      <c r="GT709" s="8"/>
      <c r="HA709" s="8"/>
      <c r="HB709" s="8"/>
      <c r="HC709" s="8"/>
      <c r="HD709" s="8"/>
      <c r="HE709" s="8"/>
      <c r="HF709" s="8"/>
      <c r="HM709" s="8"/>
      <c r="HN709" s="8"/>
      <c r="HO709" s="8"/>
      <c r="HP709" s="8"/>
      <c r="HQ709" s="8"/>
      <c r="HR709" s="8"/>
      <c r="HY709" s="8"/>
      <c r="HZ709" s="8"/>
      <c r="IA709" s="8"/>
      <c r="IB709" s="8"/>
      <c r="IC709" s="8"/>
      <c r="ID709" s="8"/>
    </row>
    <row r="710" spans="1:238" ht="12.75">
      <c r="A710" s="9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8"/>
      <c r="BF710" s="8"/>
      <c r="BM710" s="8"/>
      <c r="BN710" s="8"/>
      <c r="BO710" s="8"/>
      <c r="BP710" s="8"/>
      <c r="BQ710" s="8"/>
      <c r="BR710" s="8"/>
      <c r="BY710" s="8"/>
      <c r="BZ710" s="8"/>
      <c r="CA710" s="8"/>
      <c r="CB710" s="8"/>
      <c r="CC710" s="8"/>
      <c r="CD710" s="8"/>
      <c r="CK710" s="8"/>
      <c r="CL710" s="8"/>
      <c r="CM710" s="8"/>
      <c r="CN710" s="8"/>
      <c r="CO710" s="8"/>
      <c r="CP710" s="8"/>
      <c r="CW710" s="8"/>
      <c r="CX710" s="8"/>
      <c r="CY710" s="8"/>
      <c r="CZ710" s="8"/>
      <c r="DA710" s="8"/>
      <c r="DB710" s="8"/>
      <c r="DI710" s="8"/>
      <c r="DJ710" s="8"/>
      <c r="DK710" s="8"/>
      <c r="DL710" s="8"/>
      <c r="DM710" s="8"/>
      <c r="DN710" s="8"/>
      <c r="DU710" s="8"/>
      <c r="DV710" s="8"/>
      <c r="DW710" s="8"/>
      <c r="DX710" s="8"/>
      <c r="DY710" s="8"/>
      <c r="DZ710" s="8"/>
      <c r="EG710" s="8"/>
      <c r="EH710" s="8"/>
      <c r="EI710" s="8"/>
      <c r="EJ710" s="8"/>
      <c r="EK710" s="8"/>
      <c r="EL710" s="8"/>
      <c r="ES710" s="8"/>
      <c r="ET710" s="8"/>
      <c r="EU710" s="8"/>
      <c r="EV710" s="8"/>
      <c r="EW710" s="8"/>
      <c r="EX710" s="8"/>
      <c r="FE710" s="8"/>
      <c r="FF710" s="8"/>
      <c r="FG710" s="8"/>
      <c r="FH710" s="8"/>
      <c r="FI710" s="8"/>
      <c r="FJ710" s="8"/>
      <c r="FQ710" s="8"/>
      <c r="FR710" s="8"/>
      <c r="FS710" s="8"/>
      <c r="FT710" s="8"/>
      <c r="FU710" s="8"/>
      <c r="FV710" s="8"/>
      <c r="GC710" s="8"/>
      <c r="GD710" s="8"/>
      <c r="GE710" s="8"/>
      <c r="GF710" s="8"/>
      <c r="GG710" s="8"/>
      <c r="GH710" s="8"/>
      <c r="GO710" s="8"/>
      <c r="GP710" s="8"/>
      <c r="GQ710" s="8"/>
      <c r="GR710" s="8"/>
      <c r="GS710" s="8"/>
      <c r="GT710" s="8"/>
      <c r="HA710" s="8"/>
      <c r="HB710" s="8"/>
      <c r="HC710" s="8"/>
      <c r="HD710" s="8"/>
      <c r="HE710" s="8"/>
      <c r="HF710" s="8"/>
      <c r="HM710" s="8"/>
      <c r="HN710" s="8"/>
      <c r="HO710" s="8"/>
      <c r="HP710" s="8"/>
      <c r="HQ710" s="8"/>
      <c r="HR710" s="8"/>
      <c r="HY710" s="8"/>
      <c r="HZ710" s="8"/>
      <c r="IA710" s="8"/>
      <c r="IB710" s="8"/>
      <c r="IC710" s="8"/>
      <c r="ID710" s="8"/>
    </row>
    <row r="711" spans="1:238" ht="12.75">
      <c r="A711" s="9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8"/>
      <c r="BF711" s="8"/>
      <c r="BM711" s="8"/>
      <c r="BN711" s="8"/>
      <c r="BO711" s="8"/>
      <c r="BP711" s="8"/>
      <c r="BQ711" s="8"/>
      <c r="BR711" s="8"/>
      <c r="BY711" s="8"/>
      <c r="BZ711" s="8"/>
      <c r="CA711" s="8"/>
      <c r="CB711" s="8"/>
      <c r="CC711" s="8"/>
      <c r="CD711" s="8"/>
      <c r="CK711" s="8"/>
      <c r="CL711" s="8"/>
      <c r="CM711" s="8"/>
      <c r="CN711" s="8"/>
      <c r="CO711" s="8"/>
      <c r="CP711" s="8"/>
      <c r="CW711" s="8"/>
      <c r="CX711" s="8"/>
      <c r="CY711" s="8"/>
      <c r="CZ711" s="8"/>
      <c r="DA711" s="8"/>
      <c r="DB711" s="8"/>
      <c r="DI711" s="8"/>
      <c r="DJ711" s="8"/>
      <c r="DK711" s="8"/>
      <c r="DL711" s="8"/>
      <c r="DM711" s="8"/>
      <c r="DN711" s="8"/>
      <c r="DU711" s="8"/>
      <c r="DV711" s="8"/>
      <c r="DW711" s="8"/>
      <c r="DX711" s="8"/>
      <c r="DY711" s="8"/>
      <c r="DZ711" s="8"/>
      <c r="EG711" s="8"/>
      <c r="EH711" s="8"/>
      <c r="EI711" s="8"/>
      <c r="EJ711" s="8"/>
      <c r="EK711" s="8"/>
      <c r="EL711" s="8"/>
      <c r="ES711" s="8"/>
      <c r="ET711" s="8"/>
      <c r="EU711" s="8"/>
      <c r="EV711" s="8"/>
      <c r="EW711" s="8"/>
      <c r="EX711" s="8"/>
      <c r="FE711" s="8"/>
      <c r="FF711" s="8"/>
      <c r="FG711" s="8"/>
      <c r="FH711" s="8"/>
      <c r="FI711" s="8"/>
      <c r="FJ711" s="8"/>
      <c r="FQ711" s="8"/>
      <c r="FR711" s="8"/>
      <c r="FS711" s="8"/>
      <c r="FT711" s="8"/>
      <c r="FU711" s="8"/>
      <c r="FV711" s="8"/>
      <c r="GC711" s="8"/>
      <c r="GD711" s="8"/>
      <c r="GE711" s="8"/>
      <c r="GF711" s="8"/>
      <c r="GG711" s="8"/>
      <c r="GH711" s="8"/>
      <c r="GO711" s="8"/>
      <c r="GP711" s="8"/>
      <c r="GQ711" s="8"/>
      <c r="GR711" s="8"/>
      <c r="GS711" s="8"/>
      <c r="GT711" s="8"/>
      <c r="HA711" s="8"/>
      <c r="HB711" s="8"/>
      <c r="HC711" s="8"/>
      <c r="HD711" s="8"/>
      <c r="HE711" s="8"/>
      <c r="HF711" s="8"/>
      <c r="HM711" s="8"/>
      <c r="HN711" s="8"/>
      <c r="HO711" s="8"/>
      <c r="HP711" s="8"/>
      <c r="HQ711" s="8"/>
      <c r="HR711" s="8"/>
      <c r="HY711" s="8"/>
      <c r="HZ711" s="8"/>
      <c r="IA711" s="8"/>
      <c r="IB711" s="8"/>
      <c r="IC711" s="8"/>
      <c r="ID711" s="8"/>
    </row>
    <row r="712" spans="1:238" ht="12.75">
      <c r="A712" s="9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8"/>
      <c r="BF712" s="8"/>
      <c r="BM712" s="8"/>
      <c r="BN712" s="8"/>
      <c r="BO712" s="8"/>
      <c r="BP712" s="8"/>
      <c r="BQ712" s="8"/>
      <c r="BR712" s="8"/>
      <c r="BY712" s="8"/>
      <c r="BZ712" s="8"/>
      <c r="CA712" s="8"/>
      <c r="CB712" s="8"/>
      <c r="CC712" s="8"/>
      <c r="CD712" s="8"/>
      <c r="CK712" s="8"/>
      <c r="CL712" s="8"/>
      <c r="CM712" s="8"/>
      <c r="CN712" s="8"/>
      <c r="CO712" s="8"/>
      <c r="CP712" s="8"/>
      <c r="CW712" s="8"/>
      <c r="CX712" s="8"/>
      <c r="CY712" s="8"/>
      <c r="CZ712" s="8"/>
      <c r="DA712" s="8"/>
      <c r="DB712" s="8"/>
      <c r="DI712" s="8"/>
      <c r="DJ712" s="8"/>
      <c r="DK712" s="8"/>
      <c r="DL712" s="8"/>
      <c r="DM712" s="8"/>
      <c r="DN712" s="8"/>
      <c r="DU712" s="8"/>
      <c r="DV712" s="8"/>
      <c r="DW712" s="8"/>
      <c r="DX712" s="8"/>
      <c r="DY712" s="8"/>
      <c r="DZ712" s="8"/>
      <c r="EG712" s="8"/>
      <c r="EH712" s="8"/>
      <c r="EI712" s="8"/>
      <c r="EJ712" s="8"/>
      <c r="EK712" s="8"/>
      <c r="EL712" s="8"/>
      <c r="ES712" s="8"/>
      <c r="ET712" s="8"/>
      <c r="EU712" s="8"/>
      <c r="EV712" s="8"/>
      <c r="EW712" s="8"/>
      <c r="EX712" s="8"/>
      <c r="FE712" s="8"/>
      <c r="FF712" s="8"/>
      <c r="FG712" s="8"/>
      <c r="FH712" s="8"/>
      <c r="FI712" s="8"/>
      <c r="FJ712" s="8"/>
      <c r="FQ712" s="8"/>
      <c r="FR712" s="8"/>
      <c r="FS712" s="8"/>
      <c r="FT712" s="8"/>
      <c r="FU712" s="8"/>
      <c r="FV712" s="8"/>
      <c r="GC712" s="8"/>
      <c r="GD712" s="8"/>
      <c r="GE712" s="8"/>
      <c r="GF712" s="8"/>
      <c r="GG712" s="8"/>
      <c r="GH712" s="8"/>
      <c r="GO712" s="8"/>
      <c r="GP712" s="8"/>
      <c r="GQ712" s="8"/>
      <c r="GR712" s="8"/>
      <c r="GS712" s="8"/>
      <c r="GT712" s="8"/>
      <c r="HA712" s="8"/>
      <c r="HB712" s="8"/>
      <c r="HC712" s="8"/>
      <c r="HD712" s="8"/>
      <c r="HE712" s="8"/>
      <c r="HF712" s="8"/>
      <c r="HM712" s="8"/>
      <c r="HN712" s="8"/>
      <c r="HO712" s="8"/>
      <c r="HP712" s="8"/>
      <c r="HQ712" s="8"/>
      <c r="HR712" s="8"/>
      <c r="HY712" s="8"/>
      <c r="HZ712" s="8"/>
      <c r="IA712" s="8"/>
      <c r="IB712" s="8"/>
      <c r="IC712" s="8"/>
      <c r="ID712" s="8"/>
    </row>
    <row r="713" spans="1:238" ht="12.75">
      <c r="A713" s="9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8"/>
      <c r="BF713" s="8"/>
      <c r="BM713" s="8"/>
      <c r="BN713" s="8"/>
      <c r="BO713" s="8"/>
      <c r="BP713" s="8"/>
      <c r="BQ713" s="8"/>
      <c r="BR713" s="8"/>
      <c r="BY713" s="8"/>
      <c r="BZ713" s="8"/>
      <c r="CA713" s="8"/>
      <c r="CB713" s="8"/>
      <c r="CC713" s="8"/>
      <c r="CD713" s="8"/>
      <c r="CK713" s="8"/>
      <c r="CL713" s="8"/>
      <c r="CM713" s="8"/>
      <c r="CN713" s="8"/>
      <c r="CO713" s="8"/>
      <c r="CP713" s="8"/>
      <c r="CW713" s="8"/>
      <c r="CX713" s="8"/>
      <c r="CY713" s="8"/>
      <c r="CZ713" s="8"/>
      <c r="DA713" s="8"/>
      <c r="DB713" s="8"/>
      <c r="DI713" s="8"/>
      <c r="DJ713" s="8"/>
      <c r="DK713" s="8"/>
      <c r="DL713" s="8"/>
      <c r="DM713" s="8"/>
      <c r="DN713" s="8"/>
      <c r="DU713" s="8"/>
      <c r="DV713" s="8"/>
      <c r="DW713" s="8"/>
      <c r="DX713" s="8"/>
      <c r="DY713" s="8"/>
      <c r="DZ713" s="8"/>
      <c r="EG713" s="8"/>
      <c r="EH713" s="8"/>
      <c r="EI713" s="8"/>
      <c r="EJ713" s="8"/>
      <c r="EK713" s="8"/>
      <c r="EL713" s="8"/>
      <c r="ES713" s="8"/>
      <c r="ET713" s="8"/>
      <c r="EU713" s="8"/>
      <c r="EV713" s="8"/>
      <c r="EW713" s="8"/>
      <c r="EX713" s="8"/>
      <c r="FE713" s="8"/>
      <c r="FF713" s="8"/>
      <c r="FG713" s="8"/>
      <c r="FH713" s="8"/>
      <c r="FI713" s="8"/>
      <c r="FJ713" s="8"/>
      <c r="FQ713" s="8"/>
      <c r="FR713" s="8"/>
      <c r="FS713" s="8"/>
      <c r="FT713" s="8"/>
      <c r="FU713" s="8"/>
      <c r="FV713" s="8"/>
      <c r="GC713" s="8"/>
      <c r="GD713" s="8"/>
      <c r="GE713" s="8"/>
      <c r="GF713" s="8"/>
      <c r="GG713" s="8"/>
      <c r="GH713" s="8"/>
      <c r="GO713" s="8"/>
      <c r="GP713" s="8"/>
      <c r="GQ713" s="8"/>
      <c r="GR713" s="8"/>
      <c r="GS713" s="8"/>
      <c r="GT713" s="8"/>
      <c r="HA713" s="8"/>
      <c r="HB713" s="8"/>
      <c r="HC713" s="8"/>
      <c r="HD713" s="8"/>
      <c r="HE713" s="8"/>
      <c r="HF713" s="8"/>
      <c r="HM713" s="8"/>
      <c r="HN713" s="8"/>
      <c r="HO713" s="8"/>
      <c r="HP713" s="8"/>
      <c r="HQ713" s="8"/>
      <c r="HR713" s="8"/>
      <c r="HY713" s="8"/>
      <c r="HZ713" s="8"/>
      <c r="IA713" s="8"/>
      <c r="IB713" s="8"/>
      <c r="IC713" s="8"/>
      <c r="ID713" s="8"/>
    </row>
    <row r="714" spans="1:238" ht="12.75">
      <c r="A714" s="9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8"/>
      <c r="BF714" s="8"/>
      <c r="BM714" s="8"/>
      <c r="BN714" s="8"/>
      <c r="BO714" s="8"/>
      <c r="BP714" s="8"/>
      <c r="BQ714" s="8"/>
      <c r="BR714" s="8"/>
      <c r="BY714" s="8"/>
      <c r="BZ714" s="8"/>
      <c r="CA714" s="8"/>
      <c r="CB714" s="8"/>
      <c r="CC714" s="8"/>
      <c r="CD714" s="8"/>
      <c r="CK714" s="8"/>
      <c r="CL714" s="8"/>
      <c r="CM714" s="8"/>
      <c r="CN714" s="8"/>
      <c r="CO714" s="8"/>
      <c r="CP714" s="8"/>
      <c r="CW714" s="8"/>
      <c r="CX714" s="8"/>
      <c r="CY714" s="8"/>
      <c r="CZ714" s="8"/>
      <c r="DA714" s="8"/>
      <c r="DB714" s="8"/>
      <c r="DI714" s="8"/>
      <c r="DJ714" s="8"/>
      <c r="DK714" s="8"/>
      <c r="DL714" s="8"/>
      <c r="DM714" s="8"/>
      <c r="DN714" s="8"/>
      <c r="DU714" s="8"/>
      <c r="DV714" s="8"/>
      <c r="DW714" s="8"/>
      <c r="DX714" s="8"/>
      <c r="DY714" s="8"/>
      <c r="DZ714" s="8"/>
      <c r="EG714" s="8"/>
      <c r="EH714" s="8"/>
      <c r="EI714" s="8"/>
      <c r="EJ714" s="8"/>
      <c r="EK714" s="8"/>
      <c r="EL714" s="8"/>
      <c r="ES714" s="8"/>
      <c r="ET714" s="8"/>
      <c r="EU714" s="8"/>
      <c r="EV714" s="8"/>
      <c r="EW714" s="8"/>
      <c r="EX714" s="8"/>
      <c r="FE714" s="8"/>
      <c r="FF714" s="8"/>
      <c r="FG714" s="8"/>
      <c r="FH714" s="8"/>
      <c r="FI714" s="8"/>
      <c r="FJ714" s="8"/>
      <c r="FQ714" s="8"/>
      <c r="FR714" s="8"/>
      <c r="FS714" s="8"/>
      <c r="FT714" s="8"/>
      <c r="FU714" s="8"/>
      <c r="FV714" s="8"/>
      <c r="GC714" s="8"/>
      <c r="GD714" s="8"/>
      <c r="GE714" s="8"/>
      <c r="GF714" s="8"/>
      <c r="GG714" s="8"/>
      <c r="GH714" s="8"/>
      <c r="GO714" s="8"/>
      <c r="GP714" s="8"/>
      <c r="GQ714" s="8"/>
      <c r="GR714" s="8"/>
      <c r="GS714" s="8"/>
      <c r="GT714" s="8"/>
      <c r="HA714" s="8"/>
      <c r="HB714" s="8"/>
      <c r="HC714" s="8"/>
      <c r="HD714" s="8"/>
      <c r="HE714" s="8"/>
      <c r="HF714" s="8"/>
      <c r="HM714" s="8"/>
      <c r="HN714" s="8"/>
      <c r="HO714" s="8"/>
      <c r="HP714" s="8"/>
      <c r="HQ714" s="8"/>
      <c r="HR714" s="8"/>
      <c r="HY714" s="8"/>
      <c r="HZ714" s="8"/>
      <c r="IA714" s="8"/>
      <c r="IB714" s="8"/>
      <c r="IC714" s="8"/>
      <c r="ID714" s="8"/>
    </row>
    <row r="715" spans="1:238" ht="12.75">
      <c r="A715" s="9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8"/>
      <c r="BF715" s="8"/>
      <c r="BM715" s="8"/>
      <c r="BN715" s="8"/>
      <c r="BO715" s="8"/>
      <c r="BP715" s="8"/>
      <c r="BQ715" s="8"/>
      <c r="BR715" s="8"/>
      <c r="BY715" s="8"/>
      <c r="BZ715" s="8"/>
      <c r="CA715" s="8"/>
      <c r="CB715" s="8"/>
      <c r="CC715" s="8"/>
      <c r="CD715" s="8"/>
      <c r="CK715" s="8"/>
      <c r="CL715" s="8"/>
      <c r="CM715" s="8"/>
      <c r="CN715" s="8"/>
      <c r="CO715" s="8"/>
      <c r="CP715" s="8"/>
      <c r="CW715" s="8"/>
      <c r="CX715" s="8"/>
      <c r="CY715" s="8"/>
      <c r="CZ715" s="8"/>
      <c r="DA715" s="8"/>
      <c r="DB715" s="8"/>
      <c r="DI715" s="8"/>
      <c r="DJ715" s="8"/>
      <c r="DK715" s="8"/>
      <c r="DL715" s="8"/>
      <c r="DM715" s="8"/>
      <c r="DN715" s="8"/>
      <c r="DU715" s="8"/>
      <c r="DV715" s="8"/>
      <c r="DW715" s="8"/>
      <c r="DX715" s="8"/>
      <c r="DY715" s="8"/>
      <c r="DZ715" s="8"/>
      <c r="EG715" s="8"/>
      <c r="EH715" s="8"/>
      <c r="EI715" s="8"/>
      <c r="EJ715" s="8"/>
      <c r="EK715" s="8"/>
      <c r="EL715" s="8"/>
      <c r="ES715" s="8"/>
      <c r="ET715" s="8"/>
      <c r="EU715" s="8"/>
      <c r="EV715" s="8"/>
      <c r="EW715" s="8"/>
      <c r="EX715" s="8"/>
      <c r="FE715" s="8"/>
      <c r="FF715" s="8"/>
      <c r="FG715" s="8"/>
      <c r="FH715" s="8"/>
      <c r="FI715" s="8"/>
      <c r="FJ715" s="8"/>
      <c r="FQ715" s="8"/>
      <c r="FR715" s="8"/>
      <c r="FS715" s="8"/>
      <c r="FT715" s="8"/>
      <c r="FU715" s="8"/>
      <c r="FV715" s="8"/>
      <c r="GC715" s="8"/>
      <c r="GD715" s="8"/>
      <c r="GE715" s="8"/>
      <c r="GF715" s="8"/>
      <c r="GG715" s="8"/>
      <c r="GH715" s="8"/>
      <c r="GO715" s="8"/>
      <c r="GP715" s="8"/>
      <c r="GQ715" s="8"/>
      <c r="GR715" s="8"/>
      <c r="GS715" s="8"/>
      <c r="GT715" s="8"/>
      <c r="HA715" s="8"/>
      <c r="HB715" s="8"/>
      <c r="HC715" s="8"/>
      <c r="HD715" s="8"/>
      <c r="HE715" s="8"/>
      <c r="HF715" s="8"/>
      <c r="HM715" s="8"/>
      <c r="HN715" s="8"/>
      <c r="HO715" s="8"/>
      <c r="HP715" s="8"/>
      <c r="HQ715" s="8"/>
      <c r="HR715" s="8"/>
      <c r="HY715" s="8"/>
      <c r="HZ715" s="8"/>
      <c r="IA715" s="8"/>
      <c r="IB715" s="8"/>
      <c r="IC715" s="8"/>
      <c r="ID715" s="8"/>
    </row>
    <row r="716" spans="1:238" ht="12.75">
      <c r="A716" s="9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8"/>
      <c r="BF716" s="8"/>
      <c r="BM716" s="8"/>
      <c r="BN716" s="8"/>
      <c r="BO716" s="8"/>
      <c r="BP716" s="8"/>
      <c r="BQ716" s="8"/>
      <c r="BR716" s="8"/>
      <c r="BY716" s="8"/>
      <c r="BZ716" s="8"/>
      <c r="CA716" s="8"/>
      <c r="CB716" s="8"/>
      <c r="CC716" s="8"/>
      <c r="CD716" s="8"/>
      <c r="CK716" s="8"/>
      <c r="CL716" s="8"/>
      <c r="CM716" s="8"/>
      <c r="CN716" s="8"/>
      <c r="CO716" s="8"/>
      <c r="CP716" s="8"/>
      <c r="CW716" s="8"/>
      <c r="CX716" s="8"/>
      <c r="CY716" s="8"/>
      <c r="CZ716" s="8"/>
      <c r="DA716" s="8"/>
      <c r="DB716" s="8"/>
      <c r="DI716" s="8"/>
      <c r="DJ716" s="8"/>
      <c r="DK716" s="8"/>
      <c r="DL716" s="8"/>
      <c r="DM716" s="8"/>
      <c r="DN716" s="8"/>
      <c r="DU716" s="8"/>
      <c r="DV716" s="8"/>
      <c r="DW716" s="8"/>
      <c r="DX716" s="8"/>
      <c r="DY716" s="8"/>
      <c r="DZ716" s="8"/>
      <c r="EG716" s="8"/>
      <c r="EH716" s="8"/>
      <c r="EI716" s="8"/>
      <c r="EJ716" s="8"/>
      <c r="EK716" s="8"/>
      <c r="EL716" s="8"/>
      <c r="ES716" s="8"/>
      <c r="ET716" s="8"/>
      <c r="EU716" s="8"/>
      <c r="EV716" s="8"/>
      <c r="EW716" s="8"/>
      <c r="EX716" s="8"/>
      <c r="FE716" s="8"/>
      <c r="FF716" s="8"/>
      <c r="FG716" s="8"/>
      <c r="FH716" s="8"/>
      <c r="FI716" s="8"/>
      <c r="FJ716" s="8"/>
      <c r="FQ716" s="8"/>
      <c r="FR716" s="8"/>
      <c r="FS716" s="8"/>
      <c r="FT716" s="8"/>
      <c r="FU716" s="8"/>
      <c r="FV716" s="8"/>
      <c r="GC716" s="8"/>
      <c r="GD716" s="8"/>
      <c r="GE716" s="8"/>
      <c r="GF716" s="8"/>
      <c r="GG716" s="8"/>
      <c r="GH716" s="8"/>
      <c r="GO716" s="8"/>
      <c r="GP716" s="8"/>
      <c r="GQ716" s="8"/>
      <c r="GR716" s="8"/>
      <c r="GS716" s="8"/>
      <c r="GT716" s="8"/>
      <c r="HA716" s="8"/>
      <c r="HB716" s="8"/>
      <c r="HC716" s="8"/>
      <c r="HD716" s="8"/>
      <c r="HE716" s="8"/>
      <c r="HF716" s="8"/>
      <c r="HM716" s="8"/>
      <c r="HN716" s="8"/>
      <c r="HO716" s="8"/>
      <c r="HP716" s="8"/>
      <c r="HQ716" s="8"/>
      <c r="HR716" s="8"/>
      <c r="HY716" s="8"/>
      <c r="HZ716" s="8"/>
      <c r="IA716" s="8"/>
      <c r="IB716" s="8"/>
      <c r="IC716" s="8"/>
      <c r="ID716" s="8"/>
    </row>
    <row r="717" spans="1:238" ht="12.75">
      <c r="A717" s="9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8"/>
      <c r="BF717" s="8"/>
      <c r="BM717" s="8"/>
      <c r="BN717" s="8"/>
      <c r="BO717" s="8"/>
      <c r="BP717" s="8"/>
      <c r="BQ717" s="8"/>
      <c r="BR717" s="8"/>
      <c r="BY717" s="8"/>
      <c r="BZ717" s="8"/>
      <c r="CA717" s="8"/>
      <c r="CB717" s="8"/>
      <c r="CC717" s="8"/>
      <c r="CD717" s="8"/>
      <c r="CK717" s="8"/>
      <c r="CL717" s="8"/>
      <c r="CM717" s="8"/>
      <c r="CN717" s="8"/>
      <c r="CO717" s="8"/>
      <c r="CP717" s="8"/>
      <c r="CW717" s="8"/>
      <c r="CX717" s="8"/>
      <c r="CY717" s="8"/>
      <c r="CZ717" s="8"/>
      <c r="DA717" s="8"/>
      <c r="DB717" s="8"/>
      <c r="DI717" s="8"/>
      <c r="DJ717" s="8"/>
      <c r="DK717" s="8"/>
      <c r="DL717" s="8"/>
      <c r="DM717" s="8"/>
      <c r="DN717" s="8"/>
      <c r="DU717" s="8"/>
      <c r="DV717" s="8"/>
      <c r="DW717" s="8"/>
      <c r="DX717" s="8"/>
      <c r="DY717" s="8"/>
      <c r="DZ717" s="8"/>
      <c r="EG717" s="8"/>
      <c r="EH717" s="8"/>
      <c r="EI717" s="8"/>
      <c r="EJ717" s="8"/>
      <c r="EK717" s="8"/>
      <c r="EL717" s="8"/>
      <c r="ES717" s="8"/>
      <c r="ET717" s="8"/>
      <c r="EU717" s="8"/>
      <c r="EV717" s="8"/>
      <c r="EW717" s="8"/>
      <c r="EX717" s="8"/>
      <c r="FE717" s="8"/>
      <c r="FF717" s="8"/>
      <c r="FG717" s="8"/>
      <c r="FH717" s="8"/>
      <c r="FI717" s="8"/>
      <c r="FJ717" s="8"/>
      <c r="FQ717" s="8"/>
      <c r="FR717" s="8"/>
      <c r="FS717" s="8"/>
      <c r="FT717" s="8"/>
      <c r="FU717" s="8"/>
      <c r="FV717" s="8"/>
      <c r="GC717" s="8"/>
      <c r="GD717" s="8"/>
      <c r="GE717" s="8"/>
      <c r="GF717" s="8"/>
      <c r="GG717" s="8"/>
      <c r="GH717" s="8"/>
      <c r="GO717" s="8"/>
      <c r="GP717" s="8"/>
      <c r="GQ717" s="8"/>
      <c r="GR717" s="8"/>
      <c r="GS717" s="8"/>
      <c r="GT717" s="8"/>
      <c r="HA717" s="8"/>
      <c r="HB717" s="8"/>
      <c r="HC717" s="8"/>
      <c r="HD717" s="8"/>
      <c r="HE717" s="8"/>
      <c r="HF717" s="8"/>
      <c r="HM717" s="8"/>
      <c r="HN717" s="8"/>
      <c r="HO717" s="8"/>
      <c r="HP717" s="8"/>
      <c r="HQ717" s="8"/>
      <c r="HR717" s="8"/>
      <c r="HY717" s="8"/>
      <c r="HZ717" s="8"/>
      <c r="IA717" s="8"/>
      <c r="IB717" s="8"/>
      <c r="IC717" s="8"/>
      <c r="ID717" s="8"/>
    </row>
    <row r="718" spans="1:238" ht="12.75">
      <c r="A718" s="9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8"/>
      <c r="BF718" s="8"/>
      <c r="BM718" s="8"/>
      <c r="BN718" s="8"/>
      <c r="BO718" s="8"/>
      <c r="BP718" s="8"/>
      <c r="BQ718" s="8"/>
      <c r="BR718" s="8"/>
      <c r="BY718" s="8"/>
      <c r="BZ718" s="8"/>
      <c r="CA718" s="8"/>
      <c r="CB718" s="8"/>
      <c r="CC718" s="8"/>
      <c r="CD718" s="8"/>
      <c r="CK718" s="8"/>
      <c r="CL718" s="8"/>
      <c r="CM718" s="8"/>
      <c r="CN718" s="8"/>
      <c r="CO718" s="8"/>
      <c r="CP718" s="8"/>
      <c r="CW718" s="8"/>
      <c r="CX718" s="8"/>
      <c r="CY718" s="8"/>
      <c r="CZ718" s="8"/>
      <c r="DA718" s="8"/>
      <c r="DB718" s="8"/>
      <c r="DI718" s="8"/>
      <c r="DJ718" s="8"/>
      <c r="DK718" s="8"/>
      <c r="DL718" s="8"/>
      <c r="DM718" s="8"/>
      <c r="DN718" s="8"/>
      <c r="DU718" s="8"/>
      <c r="DV718" s="8"/>
      <c r="DW718" s="8"/>
      <c r="DX718" s="8"/>
      <c r="DY718" s="8"/>
      <c r="DZ718" s="8"/>
      <c r="EG718" s="8"/>
      <c r="EH718" s="8"/>
      <c r="EI718" s="8"/>
      <c r="EJ718" s="8"/>
      <c r="EK718" s="8"/>
      <c r="EL718" s="8"/>
      <c r="ES718" s="8"/>
      <c r="ET718" s="8"/>
      <c r="EU718" s="8"/>
      <c r="EV718" s="8"/>
      <c r="EW718" s="8"/>
      <c r="EX718" s="8"/>
      <c r="FE718" s="8"/>
      <c r="FF718" s="8"/>
      <c r="FG718" s="8"/>
      <c r="FH718" s="8"/>
      <c r="FI718" s="8"/>
      <c r="FJ718" s="8"/>
      <c r="FQ718" s="8"/>
      <c r="FR718" s="8"/>
      <c r="FS718" s="8"/>
      <c r="FT718" s="8"/>
      <c r="FU718" s="8"/>
      <c r="FV718" s="8"/>
      <c r="GC718" s="8"/>
      <c r="GD718" s="8"/>
      <c r="GE718" s="8"/>
      <c r="GF718" s="8"/>
      <c r="GG718" s="8"/>
      <c r="GH718" s="8"/>
      <c r="GO718" s="8"/>
      <c r="GP718" s="8"/>
      <c r="GQ718" s="8"/>
      <c r="GR718" s="8"/>
      <c r="GS718" s="8"/>
      <c r="GT718" s="8"/>
      <c r="HA718" s="8"/>
      <c r="HB718" s="8"/>
      <c r="HC718" s="8"/>
      <c r="HD718" s="8"/>
      <c r="HE718" s="8"/>
      <c r="HF718" s="8"/>
      <c r="HM718" s="8"/>
      <c r="HN718" s="8"/>
      <c r="HO718" s="8"/>
      <c r="HP718" s="8"/>
      <c r="HQ718" s="8"/>
      <c r="HR718" s="8"/>
      <c r="HY718" s="8"/>
      <c r="HZ718" s="8"/>
      <c r="IA718" s="8"/>
      <c r="IB718" s="8"/>
      <c r="IC718" s="8"/>
      <c r="ID718" s="8"/>
    </row>
    <row r="719" spans="1:238" ht="12.75">
      <c r="A719" s="9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8"/>
      <c r="BF719" s="8"/>
      <c r="BM719" s="8"/>
      <c r="BN719" s="8"/>
      <c r="BO719" s="8"/>
      <c r="BP719" s="8"/>
      <c r="BQ719" s="8"/>
      <c r="BR719" s="8"/>
      <c r="BY719" s="8"/>
      <c r="BZ719" s="8"/>
      <c r="CA719" s="8"/>
      <c r="CB719" s="8"/>
      <c r="CC719" s="8"/>
      <c r="CD719" s="8"/>
      <c r="CK719" s="8"/>
      <c r="CL719" s="8"/>
      <c r="CM719" s="8"/>
      <c r="CN719" s="8"/>
      <c r="CO719" s="8"/>
      <c r="CP719" s="8"/>
      <c r="CW719" s="8"/>
      <c r="CX719" s="8"/>
      <c r="CY719" s="8"/>
      <c r="CZ719" s="8"/>
      <c r="DA719" s="8"/>
      <c r="DB719" s="8"/>
      <c r="DI719" s="8"/>
      <c r="DJ719" s="8"/>
      <c r="DK719" s="8"/>
      <c r="DL719" s="8"/>
      <c r="DM719" s="8"/>
      <c r="DN719" s="8"/>
      <c r="DU719" s="8"/>
      <c r="DV719" s="8"/>
      <c r="DW719" s="8"/>
      <c r="DX719" s="8"/>
      <c r="DY719" s="8"/>
      <c r="DZ719" s="8"/>
      <c r="EG719" s="8"/>
      <c r="EH719" s="8"/>
      <c r="EI719" s="8"/>
      <c r="EJ719" s="8"/>
      <c r="EK719" s="8"/>
      <c r="EL719" s="8"/>
      <c r="ES719" s="8"/>
      <c r="ET719" s="8"/>
      <c r="EU719" s="8"/>
      <c r="EV719" s="8"/>
      <c r="EW719" s="8"/>
      <c r="EX719" s="8"/>
      <c r="FE719" s="8"/>
      <c r="FF719" s="8"/>
      <c r="FG719" s="8"/>
      <c r="FH719" s="8"/>
      <c r="FI719" s="8"/>
      <c r="FJ719" s="8"/>
      <c r="FQ719" s="8"/>
      <c r="FR719" s="8"/>
      <c r="FS719" s="8"/>
      <c r="FT719" s="8"/>
      <c r="FU719" s="8"/>
      <c r="FV719" s="8"/>
      <c r="GC719" s="8"/>
      <c r="GD719" s="8"/>
      <c r="GE719" s="8"/>
      <c r="GF719" s="8"/>
      <c r="GG719" s="8"/>
      <c r="GH719" s="8"/>
      <c r="GO719" s="8"/>
      <c r="GP719" s="8"/>
      <c r="GQ719" s="8"/>
      <c r="GR719" s="8"/>
      <c r="GS719" s="8"/>
      <c r="GT719" s="8"/>
      <c r="HA719" s="8"/>
      <c r="HB719" s="8"/>
      <c r="HC719" s="8"/>
      <c r="HD719" s="8"/>
      <c r="HE719" s="8"/>
      <c r="HF719" s="8"/>
      <c r="HM719" s="8"/>
      <c r="HN719" s="8"/>
      <c r="HO719" s="8"/>
      <c r="HP719" s="8"/>
      <c r="HQ719" s="8"/>
      <c r="HR719" s="8"/>
      <c r="HY719" s="8"/>
      <c r="HZ719" s="8"/>
      <c r="IA719" s="8"/>
      <c r="IB719" s="8"/>
      <c r="IC719" s="8"/>
      <c r="ID719" s="8"/>
    </row>
    <row r="720" spans="1:238" ht="12.75">
      <c r="A720" s="9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8"/>
      <c r="BF720" s="8"/>
      <c r="BM720" s="8"/>
      <c r="BN720" s="8"/>
      <c r="BO720" s="8"/>
      <c r="BP720" s="8"/>
      <c r="BQ720" s="8"/>
      <c r="BR720" s="8"/>
      <c r="BY720" s="8"/>
      <c r="BZ720" s="8"/>
      <c r="CA720" s="8"/>
      <c r="CB720" s="8"/>
      <c r="CC720" s="8"/>
      <c r="CD720" s="8"/>
      <c r="CK720" s="8"/>
      <c r="CL720" s="8"/>
      <c r="CM720" s="8"/>
      <c r="CN720" s="8"/>
      <c r="CO720" s="8"/>
      <c r="CP720" s="8"/>
      <c r="CW720" s="8"/>
      <c r="CX720" s="8"/>
      <c r="CY720" s="8"/>
      <c r="CZ720" s="8"/>
      <c r="DA720" s="8"/>
      <c r="DB720" s="8"/>
      <c r="DI720" s="8"/>
      <c r="DJ720" s="8"/>
      <c r="DK720" s="8"/>
      <c r="DL720" s="8"/>
      <c r="DM720" s="8"/>
      <c r="DN720" s="8"/>
      <c r="DU720" s="8"/>
      <c r="DV720" s="8"/>
      <c r="DW720" s="8"/>
      <c r="DX720" s="8"/>
      <c r="DY720" s="8"/>
      <c r="DZ720" s="8"/>
      <c r="EG720" s="8"/>
      <c r="EH720" s="8"/>
      <c r="EI720" s="8"/>
      <c r="EJ720" s="8"/>
      <c r="EK720" s="8"/>
      <c r="EL720" s="8"/>
      <c r="ES720" s="8"/>
      <c r="ET720" s="8"/>
      <c r="EU720" s="8"/>
      <c r="EV720" s="8"/>
      <c r="EW720" s="8"/>
      <c r="EX720" s="8"/>
      <c r="FE720" s="8"/>
      <c r="FF720" s="8"/>
      <c r="FG720" s="8"/>
      <c r="FH720" s="8"/>
      <c r="FI720" s="8"/>
      <c r="FJ720" s="8"/>
      <c r="FQ720" s="8"/>
      <c r="FR720" s="8"/>
      <c r="FS720" s="8"/>
      <c r="FT720" s="8"/>
      <c r="FU720" s="8"/>
      <c r="FV720" s="8"/>
      <c r="GC720" s="8"/>
      <c r="GD720" s="8"/>
      <c r="GE720" s="8"/>
      <c r="GF720" s="8"/>
      <c r="GG720" s="8"/>
      <c r="GH720" s="8"/>
      <c r="GO720" s="8"/>
      <c r="GP720" s="8"/>
      <c r="GQ720" s="8"/>
      <c r="GR720" s="8"/>
      <c r="GS720" s="8"/>
      <c r="GT720" s="8"/>
      <c r="HA720" s="8"/>
      <c r="HB720" s="8"/>
      <c r="HC720" s="8"/>
      <c r="HD720" s="8"/>
      <c r="HE720" s="8"/>
      <c r="HF720" s="8"/>
      <c r="HM720" s="8"/>
      <c r="HN720" s="8"/>
      <c r="HO720" s="8"/>
      <c r="HP720" s="8"/>
      <c r="HQ720" s="8"/>
      <c r="HR720" s="8"/>
      <c r="HY720" s="8"/>
      <c r="HZ720" s="8"/>
      <c r="IA720" s="8"/>
      <c r="IB720" s="8"/>
      <c r="IC720" s="8"/>
      <c r="ID720" s="8"/>
    </row>
    <row r="721" spans="1:238" ht="12.75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8"/>
      <c r="BF721" s="8"/>
      <c r="BM721" s="8"/>
      <c r="BN721" s="8"/>
      <c r="BO721" s="8"/>
      <c r="BP721" s="8"/>
      <c r="BQ721" s="8"/>
      <c r="BR721" s="8"/>
      <c r="BY721" s="8"/>
      <c r="BZ721" s="8"/>
      <c r="CA721" s="8"/>
      <c r="CB721" s="8"/>
      <c r="CC721" s="8"/>
      <c r="CD721" s="8"/>
      <c r="CK721" s="8"/>
      <c r="CL721" s="8"/>
      <c r="CM721" s="8"/>
      <c r="CN721" s="8"/>
      <c r="CO721" s="8"/>
      <c r="CP721" s="8"/>
      <c r="CW721" s="8"/>
      <c r="CX721" s="8"/>
      <c r="CY721" s="8"/>
      <c r="CZ721" s="8"/>
      <c r="DA721" s="8"/>
      <c r="DB721" s="8"/>
      <c r="DI721" s="8"/>
      <c r="DJ721" s="8"/>
      <c r="DK721" s="8"/>
      <c r="DL721" s="8"/>
      <c r="DM721" s="8"/>
      <c r="DN721" s="8"/>
      <c r="DU721" s="8"/>
      <c r="DV721" s="8"/>
      <c r="DW721" s="8"/>
      <c r="DX721" s="8"/>
      <c r="DY721" s="8"/>
      <c r="DZ721" s="8"/>
      <c r="EG721" s="8"/>
      <c r="EH721" s="8"/>
      <c r="EI721" s="8"/>
      <c r="EJ721" s="8"/>
      <c r="EK721" s="8"/>
      <c r="EL721" s="8"/>
      <c r="ES721" s="8"/>
      <c r="ET721" s="8"/>
      <c r="EU721" s="8"/>
      <c r="EV721" s="8"/>
      <c r="EW721" s="8"/>
      <c r="EX721" s="8"/>
      <c r="FE721" s="8"/>
      <c r="FF721" s="8"/>
      <c r="FG721" s="8"/>
      <c r="FH721" s="8"/>
      <c r="FI721" s="8"/>
      <c r="FJ721" s="8"/>
      <c r="FQ721" s="8"/>
      <c r="FR721" s="8"/>
      <c r="FS721" s="8"/>
      <c r="FT721" s="8"/>
      <c r="FU721" s="8"/>
      <c r="FV721" s="8"/>
      <c r="GC721" s="8"/>
      <c r="GD721" s="8"/>
      <c r="GE721" s="8"/>
      <c r="GF721" s="8"/>
      <c r="GG721" s="8"/>
      <c r="GH721" s="8"/>
      <c r="GO721" s="8"/>
      <c r="GP721" s="8"/>
      <c r="GQ721" s="8"/>
      <c r="GR721" s="8"/>
      <c r="GS721" s="8"/>
      <c r="GT721" s="8"/>
      <c r="HA721" s="8"/>
      <c r="HB721" s="8"/>
      <c r="HC721" s="8"/>
      <c r="HD721" s="8"/>
      <c r="HE721" s="8"/>
      <c r="HF721" s="8"/>
      <c r="HM721" s="8"/>
      <c r="HN721" s="8"/>
      <c r="HO721" s="8"/>
      <c r="HP721" s="8"/>
      <c r="HQ721" s="8"/>
      <c r="HR721" s="8"/>
      <c r="HY721" s="8"/>
      <c r="HZ721" s="8"/>
      <c r="IA721" s="8"/>
      <c r="IB721" s="8"/>
      <c r="IC721" s="8"/>
      <c r="ID721" s="8"/>
    </row>
    <row r="722" spans="1:238" ht="12.75">
      <c r="A722" s="9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8"/>
      <c r="BF722" s="8"/>
      <c r="BM722" s="8"/>
      <c r="BN722" s="8"/>
      <c r="BO722" s="8"/>
      <c r="BP722" s="8"/>
      <c r="BQ722" s="8"/>
      <c r="BR722" s="8"/>
      <c r="BY722" s="8"/>
      <c r="BZ722" s="8"/>
      <c r="CA722" s="8"/>
      <c r="CB722" s="8"/>
      <c r="CC722" s="8"/>
      <c r="CD722" s="8"/>
      <c r="CK722" s="8"/>
      <c r="CL722" s="8"/>
      <c r="CM722" s="8"/>
      <c r="CN722" s="8"/>
      <c r="CO722" s="8"/>
      <c r="CP722" s="8"/>
      <c r="CW722" s="8"/>
      <c r="CX722" s="8"/>
      <c r="CY722" s="8"/>
      <c r="CZ722" s="8"/>
      <c r="DA722" s="8"/>
      <c r="DB722" s="8"/>
      <c r="DI722" s="8"/>
      <c r="DJ722" s="8"/>
      <c r="DK722" s="8"/>
      <c r="DL722" s="8"/>
      <c r="DM722" s="8"/>
      <c r="DN722" s="8"/>
      <c r="DU722" s="8"/>
      <c r="DV722" s="8"/>
      <c r="DW722" s="8"/>
      <c r="DX722" s="8"/>
      <c r="DY722" s="8"/>
      <c r="DZ722" s="8"/>
      <c r="EG722" s="8"/>
      <c r="EH722" s="8"/>
      <c r="EI722" s="8"/>
      <c r="EJ722" s="8"/>
      <c r="EK722" s="8"/>
      <c r="EL722" s="8"/>
      <c r="ES722" s="8"/>
      <c r="ET722" s="8"/>
      <c r="EU722" s="8"/>
      <c r="EV722" s="8"/>
      <c r="EW722" s="8"/>
      <c r="EX722" s="8"/>
      <c r="FE722" s="8"/>
      <c r="FF722" s="8"/>
      <c r="FG722" s="8"/>
      <c r="FH722" s="8"/>
      <c r="FI722" s="8"/>
      <c r="FJ722" s="8"/>
      <c r="FQ722" s="8"/>
      <c r="FR722" s="8"/>
      <c r="FS722" s="8"/>
      <c r="FT722" s="8"/>
      <c r="FU722" s="8"/>
      <c r="FV722" s="8"/>
      <c r="GC722" s="8"/>
      <c r="GD722" s="8"/>
      <c r="GE722" s="8"/>
      <c r="GF722" s="8"/>
      <c r="GG722" s="8"/>
      <c r="GH722" s="8"/>
      <c r="GO722" s="8"/>
      <c r="GP722" s="8"/>
      <c r="GQ722" s="8"/>
      <c r="GR722" s="8"/>
      <c r="GS722" s="8"/>
      <c r="GT722" s="8"/>
      <c r="HA722" s="8"/>
      <c r="HB722" s="8"/>
      <c r="HC722" s="8"/>
      <c r="HD722" s="8"/>
      <c r="HE722" s="8"/>
      <c r="HF722" s="8"/>
      <c r="HM722" s="8"/>
      <c r="HN722" s="8"/>
      <c r="HO722" s="8"/>
      <c r="HP722" s="8"/>
      <c r="HQ722" s="8"/>
      <c r="HR722" s="8"/>
      <c r="HY722" s="8"/>
      <c r="HZ722" s="8"/>
      <c r="IA722" s="8"/>
      <c r="IB722" s="8"/>
      <c r="IC722" s="8"/>
      <c r="ID722" s="8"/>
    </row>
    <row r="723" spans="1:238" ht="12.75">
      <c r="A723" s="9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8"/>
      <c r="BF723" s="8"/>
      <c r="BM723" s="8"/>
      <c r="BN723" s="8"/>
      <c r="BO723" s="8"/>
      <c r="BP723" s="8"/>
      <c r="BQ723" s="8"/>
      <c r="BR723" s="8"/>
      <c r="BY723" s="8"/>
      <c r="BZ723" s="8"/>
      <c r="CA723" s="8"/>
      <c r="CB723" s="8"/>
      <c r="CC723" s="8"/>
      <c r="CD723" s="8"/>
      <c r="CK723" s="8"/>
      <c r="CL723" s="8"/>
      <c r="CM723" s="8"/>
      <c r="CN723" s="8"/>
      <c r="CO723" s="8"/>
      <c r="CP723" s="8"/>
      <c r="CW723" s="8"/>
      <c r="CX723" s="8"/>
      <c r="CY723" s="8"/>
      <c r="CZ723" s="8"/>
      <c r="DA723" s="8"/>
      <c r="DB723" s="8"/>
      <c r="DI723" s="8"/>
      <c r="DJ723" s="8"/>
      <c r="DK723" s="8"/>
      <c r="DL723" s="8"/>
      <c r="DM723" s="8"/>
      <c r="DN723" s="8"/>
      <c r="DU723" s="8"/>
      <c r="DV723" s="8"/>
      <c r="DW723" s="8"/>
      <c r="DX723" s="8"/>
      <c r="DY723" s="8"/>
      <c r="DZ723" s="8"/>
      <c r="EG723" s="8"/>
      <c r="EH723" s="8"/>
      <c r="EI723" s="8"/>
      <c r="EJ723" s="8"/>
      <c r="EK723" s="8"/>
      <c r="EL723" s="8"/>
      <c r="ES723" s="8"/>
      <c r="ET723" s="8"/>
      <c r="EU723" s="8"/>
      <c r="EV723" s="8"/>
      <c r="EW723" s="8"/>
      <c r="EX723" s="8"/>
      <c r="FE723" s="8"/>
      <c r="FF723" s="8"/>
      <c r="FG723" s="8"/>
      <c r="FH723" s="8"/>
      <c r="FI723" s="8"/>
      <c r="FJ723" s="8"/>
      <c r="FQ723" s="8"/>
      <c r="FR723" s="8"/>
      <c r="FS723" s="8"/>
      <c r="FT723" s="8"/>
      <c r="FU723" s="8"/>
      <c r="FV723" s="8"/>
      <c r="GC723" s="8"/>
      <c r="GD723" s="8"/>
      <c r="GE723" s="8"/>
      <c r="GF723" s="8"/>
      <c r="GG723" s="8"/>
      <c r="GH723" s="8"/>
      <c r="GO723" s="8"/>
      <c r="GP723" s="8"/>
      <c r="GQ723" s="8"/>
      <c r="GR723" s="8"/>
      <c r="GS723" s="8"/>
      <c r="GT723" s="8"/>
      <c r="HA723" s="8"/>
      <c r="HB723" s="8"/>
      <c r="HC723" s="8"/>
      <c r="HD723" s="8"/>
      <c r="HE723" s="8"/>
      <c r="HF723" s="8"/>
      <c r="HM723" s="8"/>
      <c r="HN723" s="8"/>
      <c r="HO723" s="8"/>
      <c r="HP723" s="8"/>
      <c r="HQ723" s="8"/>
      <c r="HR723" s="8"/>
      <c r="HY723" s="8"/>
      <c r="HZ723" s="8"/>
      <c r="IA723" s="8"/>
      <c r="IB723" s="8"/>
      <c r="IC723" s="8"/>
      <c r="ID723" s="8"/>
    </row>
    <row r="724" spans="1:238" ht="12.75">
      <c r="A724" s="9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8"/>
      <c r="BF724" s="8"/>
      <c r="BM724" s="8"/>
      <c r="BN724" s="8"/>
      <c r="BO724" s="8"/>
      <c r="BP724" s="8"/>
      <c r="BQ724" s="8"/>
      <c r="BR724" s="8"/>
      <c r="BY724" s="8"/>
      <c r="BZ724" s="8"/>
      <c r="CA724" s="8"/>
      <c r="CB724" s="8"/>
      <c r="CC724" s="8"/>
      <c r="CD724" s="8"/>
      <c r="CK724" s="8"/>
      <c r="CL724" s="8"/>
      <c r="CM724" s="8"/>
      <c r="CN724" s="8"/>
      <c r="CO724" s="8"/>
      <c r="CP724" s="8"/>
      <c r="CW724" s="8"/>
      <c r="CX724" s="8"/>
      <c r="CY724" s="8"/>
      <c r="CZ724" s="8"/>
      <c r="DA724" s="8"/>
      <c r="DB724" s="8"/>
      <c r="DI724" s="8"/>
      <c r="DJ724" s="8"/>
      <c r="DK724" s="8"/>
      <c r="DL724" s="8"/>
      <c r="DM724" s="8"/>
      <c r="DN724" s="8"/>
      <c r="DU724" s="8"/>
      <c r="DV724" s="8"/>
      <c r="DW724" s="8"/>
      <c r="DX724" s="8"/>
      <c r="DY724" s="8"/>
      <c r="DZ724" s="8"/>
      <c r="EG724" s="8"/>
      <c r="EH724" s="8"/>
      <c r="EI724" s="8"/>
      <c r="EJ724" s="8"/>
      <c r="EK724" s="8"/>
      <c r="EL724" s="8"/>
      <c r="ES724" s="8"/>
      <c r="ET724" s="8"/>
      <c r="EU724" s="8"/>
      <c r="EV724" s="8"/>
      <c r="EW724" s="8"/>
      <c r="EX724" s="8"/>
      <c r="FE724" s="8"/>
      <c r="FF724" s="8"/>
      <c r="FG724" s="8"/>
      <c r="FH724" s="8"/>
      <c r="FI724" s="8"/>
      <c r="FJ724" s="8"/>
      <c r="FQ724" s="8"/>
      <c r="FR724" s="8"/>
      <c r="FS724" s="8"/>
      <c r="FT724" s="8"/>
      <c r="FU724" s="8"/>
      <c r="FV724" s="8"/>
      <c r="GC724" s="8"/>
      <c r="GD724" s="8"/>
      <c r="GE724" s="8"/>
      <c r="GF724" s="8"/>
      <c r="GG724" s="8"/>
      <c r="GH724" s="8"/>
      <c r="GO724" s="8"/>
      <c r="GP724" s="8"/>
      <c r="GQ724" s="8"/>
      <c r="GR724" s="8"/>
      <c r="GS724" s="8"/>
      <c r="GT724" s="8"/>
      <c r="HA724" s="8"/>
      <c r="HB724" s="8"/>
      <c r="HC724" s="8"/>
      <c r="HD724" s="8"/>
      <c r="HE724" s="8"/>
      <c r="HF724" s="8"/>
      <c r="HM724" s="8"/>
      <c r="HN724" s="8"/>
      <c r="HO724" s="8"/>
      <c r="HP724" s="8"/>
      <c r="HQ724" s="8"/>
      <c r="HR724" s="8"/>
      <c r="HY724" s="8"/>
      <c r="HZ724" s="8"/>
      <c r="IA724" s="8"/>
      <c r="IB724" s="8"/>
      <c r="IC724" s="8"/>
      <c r="ID724" s="8"/>
    </row>
    <row r="725" spans="1:238" ht="12.75">
      <c r="A725" s="9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8"/>
      <c r="BF725" s="8"/>
      <c r="BM725" s="8"/>
      <c r="BN725" s="8"/>
      <c r="BO725" s="8"/>
      <c r="BP725" s="8"/>
      <c r="BQ725" s="8"/>
      <c r="BR725" s="8"/>
      <c r="BY725" s="8"/>
      <c r="BZ725" s="8"/>
      <c r="CA725" s="8"/>
      <c r="CB725" s="8"/>
      <c r="CC725" s="8"/>
      <c r="CD725" s="8"/>
      <c r="CK725" s="8"/>
      <c r="CL725" s="8"/>
      <c r="CM725" s="8"/>
      <c r="CN725" s="8"/>
      <c r="CO725" s="8"/>
      <c r="CP725" s="8"/>
      <c r="CW725" s="8"/>
      <c r="CX725" s="8"/>
      <c r="CY725" s="8"/>
      <c r="CZ725" s="8"/>
      <c r="DA725" s="8"/>
      <c r="DB725" s="8"/>
      <c r="DI725" s="8"/>
      <c r="DJ725" s="8"/>
      <c r="DK725" s="8"/>
      <c r="DL725" s="8"/>
      <c r="DM725" s="8"/>
      <c r="DN725" s="8"/>
      <c r="DU725" s="8"/>
      <c r="DV725" s="8"/>
      <c r="DW725" s="8"/>
      <c r="DX725" s="8"/>
      <c r="DY725" s="8"/>
      <c r="DZ725" s="8"/>
      <c r="EG725" s="8"/>
      <c r="EH725" s="8"/>
      <c r="EI725" s="8"/>
      <c r="EJ725" s="8"/>
      <c r="EK725" s="8"/>
      <c r="EL725" s="8"/>
      <c r="ES725" s="8"/>
      <c r="ET725" s="8"/>
      <c r="EU725" s="8"/>
      <c r="EV725" s="8"/>
      <c r="EW725" s="8"/>
      <c r="EX725" s="8"/>
      <c r="FE725" s="8"/>
      <c r="FF725" s="8"/>
      <c r="FG725" s="8"/>
      <c r="FH725" s="8"/>
      <c r="FI725" s="8"/>
      <c r="FJ725" s="8"/>
      <c r="FQ725" s="8"/>
      <c r="FR725" s="8"/>
      <c r="FS725" s="8"/>
      <c r="FT725" s="8"/>
      <c r="FU725" s="8"/>
      <c r="FV725" s="8"/>
      <c r="GC725" s="8"/>
      <c r="GD725" s="8"/>
      <c r="GE725" s="8"/>
      <c r="GF725" s="8"/>
      <c r="GG725" s="8"/>
      <c r="GH725" s="8"/>
      <c r="GO725" s="8"/>
      <c r="GP725" s="8"/>
      <c r="GQ725" s="8"/>
      <c r="GR725" s="8"/>
      <c r="GS725" s="8"/>
      <c r="GT725" s="8"/>
      <c r="HA725" s="8"/>
      <c r="HB725" s="8"/>
      <c r="HC725" s="8"/>
      <c r="HD725" s="8"/>
      <c r="HE725" s="8"/>
      <c r="HF725" s="8"/>
      <c r="HM725" s="8"/>
      <c r="HN725" s="8"/>
      <c r="HO725" s="8"/>
      <c r="HP725" s="8"/>
      <c r="HQ725" s="8"/>
      <c r="HR725" s="8"/>
      <c r="HY725" s="8"/>
      <c r="HZ725" s="8"/>
      <c r="IA725" s="8"/>
      <c r="IB725" s="8"/>
      <c r="IC725" s="8"/>
      <c r="ID725" s="8"/>
    </row>
    <row r="726" spans="1:238" ht="12.75">
      <c r="A726" s="9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8"/>
      <c r="BF726" s="8"/>
      <c r="BM726" s="8"/>
      <c r="BN726" s="8"/>
      <c r="BO726" s="8"/>
      <c r="BP726" s="8"/>
      <c r="BQ726" s="8"/>
      <c r="BR726" s="8"/>
      <c r="BY726" s="8"/>
      <c r="BZ726" s="8"/>
      <c r="CA726" s="8"/>
      <c r="CB726" s="8"/>
      <c r="CC726" s="8"/>
      <c r="CD726" s="8"/>
      <c r="CK726" s="8"/>
      <c r="CL726" s="8"/>
      <c r="CM726" s="8"/>
      <c r="CN726" s="8"/>
      <c r="CO726" s="8"/>
      <c r="CP726" s="8"/>
      <c r="CW726" s="8"/>
      <c r="CX726" s="8"/>
      <c r="CY726" s="8"/>
      <c r="CZ726" s="8"/>
      <c r="DA726" s="8"/>
      <c r="DB726" s="8"/>
      <c r="DI726" s="8"/>
      <c r="DJ726" s="8"/>
      <c r="DK726" s="8"/>
      <c r="DL726" s="8"/>
      <c r="DM726" s="8"/>
      <c r="DN726" s="8"/>
      <c r="DU726" s="8"/>
      <c r="DV726" s="8"/>
      <c r="DW726" s="8"/>
      <c r="DX726" s="8"/>
      <c r="DY726" s="8"/>
      <c r="DZ726" s="8"/>
      <c r="EG726" s="8"/>
      <c r="EH726" s="8"/>
      <c r="EI726" s="8"/>
      <c r="EJ726" s="8"/>
      <c r="EK726" s="8"/>
      <c r="EL726" s="8"/>
      <c r="ES726" s="8"/>
      <c r="ET726" s="8"/>
      <c r="EU726" s="8"/>
      <c r="EV726" s="8"/>
      <c r="EW726" s="8"/>
      <c r="EX726" s="8"/>
      <c r="FE726" s="8"/>
      <c r="FF726" s="8"/>
      <c r="FG726" s="8"/>
      <c r="FH726" s="8"/>
      <c r="FI726" s="8"/>
      <c r="FJ726" s="8"/>
      <c r="FQ726" s="8"/>
      <c r="FR726" s="8"/>
      <c r="FS726" s="8"/>
      <c r="FT726" s="8"/>
      <c r="FU726" s="8"/>
      <c r="FV726" s="8"/>
      <c r="GC726" s="8"/>
      <c r="GD726" s="8"/>
      <c r="GE726" s="8"/>
      <c r="GF726" s="8"/>
      <c r="GG726" s="8"/>
      <c r="GH726" s="8"/>
      <c r="GO726" s="8"/>
      <c r="GP726" s="8"/>
      <c r="GQ726" s="8"/>
      <c r="GR726" s="8"/>
      <c r="GS726" s="8"/>
      <c r="GT726" s="8"/>
      <c r="HA726" s="8"/>
      <c r="HB726" s="8"/>
      <c r="HC726" s="8"/>
      <c r="HD726" s="8"/>
      <c r="HE726" s="8"/>
      <c r="HF726" s="8"/>
      <c r="HM726" s="8"/>
      <c r="HN726" s="8"/>
      <c r="HO726" s="8"/>
      <c r="HP726" s="8"/>
      <c r="HQ726" s="8"/>
      <c r="HR726" s="8"/>
      <c r="HY726" s="8"/>
      <c r="HZ726" s="8"/>
      <c r="IA726" s="8"/>
      <c r="IB726" s="8"/>
      <c r="IC726" s="8"/>
      <c r="ID726" s="8"/>
    </row>
    <row r="727" spans="1:238" ht="12.75">
      <c r="A727" s="9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8"/>
      <c r="BF727" s="8"/>
      <c r="BM727" s="8"/>
      <c r="BN727" s="8"/>
      <c r="BO727" s="8"/>
      <c r="BP727" s="8"/>
      <c r="BQ727" s="8"/>
      <c r="BR727" s="8"/>
      <c r="BY727" s="8"/>
      <c r="BZ727" s="8"/>
      <c r="CA727" s="8"/>
      <c r="CB727" s="8"/>
      <c r="CC727" s="8"/>
      <c r="CD727" s="8"/>
      <c r="CK727" s="8"/>
      <c r="CL727" s="8"/>
      <c r="CM727" s="8"/>
      <c r="CN727" s="8"/>
      <c r="CO727" s="8"/>
      <c r="CP727" s="8"/>
      <c r="CW727" s="8"/>
      <c r="CX727" s="8"/>
      <c r="CY727" s="8"/>
      <c r="CZ727" s="8"/>
      <c r="DA727" s="8"/>
      <c r="DB727" s="8"/>
      <c r="DI727" s="8"/>
      <c r="DJ727" s="8"/>
      <c r="DK727" s="8"/>
      <c r="DL727" s="8"/>
      <c r="DM727" s="8"/>
      <c r="DN727" s="8"/>
      <c r="DU727" s="8"/>
      <c r="DV727" s="8"/>
      <c r="DW727" s="8"/>
      <c r="DX727" s="8"/>
      <c r="DY727" s="8"/>
      <c r="DZ727" s="8"/>
      <c r="EG727" s="8"/>
      <c r="EH727" s="8"/>
      <c r="EI727" s="8"/>
      <c r="EJ727" s="8"/>
      <c r="EK727" s="8"/>
      <c r="EL727" s="8"/>
      <c r="ES727" s="8"/>
      <c r="ET727" s="8"/>
      <c r="EU727" s="8"/>
      <c r="EV727" s="8"/>
      <c r="EW727" s="8"/>
      <c r="EX727" s="8"/>
      <c r="FE727" s="8"/>
      <c r="FF727" s="8"/>
      <c r="FG727" s="8"/>
      <c r="FH727" s="8"/>
      <c r="FI727" s="8"/>
      <c r="FJ727" s="8"/>
      <c r="FQ727" s="8"/>
      <c r="FR727" s="8"/>
      <c r="FS727" s="8"/>
      <c r="FT727" s="8"/>
      <c r="FU727" s="8"/>
      <c r="FV727" s="8"/>
      <c r="GC727" s="8"/>
      <c r="GD727" s="8"/>
      <c r="GE727" s="8"/>
      <c r="GF727" s="8"/>
      <c r="GG727" s="8"/>
      <c r="GH727" s="8"/>
      <c r="GO727" s="8"/>
      <c r="GP727" s="8"/>
      <c r="GQ727" s="8"/>
      <c r="GR727" s="8"/>
      <c r="GS727" s="8"/>
      <c r="GT727" s="8"/>
      <c r="HA727" s="8"/>
      <c r="HB727" s="8"/>
      <c r="HC727" s="8"/>
      <c r="HD727" s="8"/>
      <c r="HE727" s="8"/>
      <c r="HF727" s="8"/>
      <c r="HM727" s="8"/>
      <c r="HN727" s="8"/>
      <c r="HO727" s="8"/>
      <c r="HP727" s="8"/>
      <c r="HQ727" s="8"/>
      <c r="HR727" s="8"/>
      <c r="HY727" s="8"/>
      <c r="HZ727" s="8"/>
      <c r="IA727" s="8"/>
      <c r="IB727" s="8"/>
      <c r="IC727" s="8"/>
      <c r="ID727" s="8"/>
    </row>
    <row r="728" spans="1:238" ht="12.75">
      <c r="A728" s="9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8"/>
      <c r="BF728" s="8"/>
      <c r="BM728" s="8"/>
      <c r="BN728" s="8"/>
      <c r="BO728" s="8"/>
      <c r="BP728" s="8"/>
      <c r="BQ728" s="8"/>
      <c r="BR728" s="8"/>
      <c r="BY728" s="8"/>
      <c r="BZ728" s="8"/>
      <c r="CA728" s="8"/>
      <c r="CB728" s="8"/>
      <c r="CC728" s="8"/>
      <c r="CD728" s="8"/>
      <c r="CK728" s="8"/>
      <c r="CL728" s="8"/>
      <c r="CM728" s="8"/>
      <c r="CN728" s="8"/>
      <c r="CO728" s="8"/>
      <c r="CP728" s="8"/>
      <c r="CW728" s="8"/>
      <c r="CX728" s="8"/>
      <c r="CY728" s="8"/>
      <c r="CZ728" s="8"/>
      <c r="DA728" s="8"/>
      <c r="DB728" s="8"/>
      <c r="DI728" s="8"/>
      <c r="DJ728" s="8"/>
      <c r="DK728" s="8"/>
      <c r="DL728" s="8"/>
      <c r="DM728" s="8"/>
      <c r="DN728" s="8"/>
      <c r="DU728" s="8"/>
      <c r="DV728" s="8"/>
      <c r="DW728" s="8"/>
      <c r="DX728" s="8"/>
      <c r="DY728" s="8"/>
      <c r="DZ728" s="8"/>
      <c r="EG728" s="8"/>
      <c r="EH728" s="8"/>
      <c r="EI728" s="8"/>
      <c r="EJ728" s="8"/>
      <c r="EK728" s="8"/>
      <c r="EL728" s="8"/>
      <c r="ES728" s="8"/>
      <c r="ET728" s="8"/>
      <c r="EU728" s="8"/>
      <c r="EV728" s="8"/>
      <c r="EW728" s="8"/>
      <c r="EX728" s="8"/>
      <c r="FE728" s="8"/>
      <c r="FF728" s="8"/>
      <c r="FG728" s="8"/>
      <c r="FH728" s="8"/>
      <c r="FI728" s="8"/>
      <c r="FJ728" s="8"/>
      <c r="FQ728" s="8"/>
      <c r="FR728" s="8"/>
      <c r="FS728" s="8"/>
      <c r="FT728" s="8"/>
      <c r="FU728" s="8"/>
      <c r="FV728" s="8"/>
      <c r="GC728" s="8"/>
      <c r="GD728" s="8"/>
      <c r="GE728" s="8"/>
      <c r="GF728" s="8"/>
      <c r="GG728" s="8"/>
      <c r="GH728" s="8"/>
      <c r="GO728" s="8"/>
      <c r="GP728" s="8"/>
      <c r="GQ728" s="8"/>
      <c r="GR728" s="8"/>
      <c r="GS728" s="8"/>
      <c r="GT728" s="8"/>
      <c r="HA728" s="8"/>
      <c r="HB728" s="8"/>
      <c r="HC728" s="8"/>
      <c r="HD728" s="8"/>
      <c r="HE728" s="8"/>
      <c r="HF728" s="8"/>
      <c r="HM728" s="8"/>
      <c r="HN728" s="8"/>
      <c r="HO728" s="8"/>
      <c r="HP728" s="8"/>
      <c r="HQ728" s="8"/>
      <c r="HR728" s="8"/>
      <c r="HY728" s="8"/>
      <c r="HZ728" s="8"/>
      <c r="IA728" s="8"/>
      <c r="IB728" s="8"/>
      <c r="IC728" s="8"/>
      <c r="ID728" s="8"/>
    </row>
    <row r="729" spans="1:238" ht="12.75">
      <c r="A729" s="9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8"/>
      <c r="BF729" s="8"/>
      <c r="BM729" s="8"/>
      <c r="BN729" s="8"/>
      <c r="BO729" s="8"/>
      <c r="BP729" s="8"/>
      <c r="BQ729" s="8"/>
      <c r="BR729" s="8"/>
      <c r="BY729" s="8"/>
      <c r="BZ729" s="8"/>
      <c r="CA729" s="8"/>
      <c r="CB729" s="8"/>
      <c r="CC729" s="8"/>
      <c r="CD729" s="8"/>
      <c r="CK729" s="8"/>
      <c r="CL729" s="8"/>
      <c r="CM729" s="8"/>
      <c r="CN729" s="8"/>
      <c r="CO729" s="8"/>
      <c r="CP729" s="8"/>
      <c r="CW729" s="8"/>
      <c r="CX729" s="8"/>
      <c r="CY729" s="8"/>
      <c r="CZ729" s="8"/>
      <c r="DA729" s="8"/>
      <c r="DB729" s="8"/>
      <c r="DI729" s="8"/>
      <c r="DJ729" s="8"/>
      <c r="DK729" s="8"/>
      <c r="DL729" s="8"/>
      <c r="DM729" s="8"/>
      <c r="DN729" s="8"/>
      <c r="DU729" s="8"/>
      <c r="DV729" s="8"/>
      <c r="DW729" s="8"/>
      <c r="DX729" s="8"/>
      <c r="DY729" s="8"/>
      <c r="DZ729" s="8"/>
      <c r="EG729" s="8"/>
      <c r="EH729" s="8"/>
      <c r="EI729" s="8"/>
      <c r="EJ729" s="8"/>
      <c r="EK729" s="8"/>
      <c r="EL729" s="8"/>
      <c r="ES729" s="8"/>
      <c r="ET729" s="8"/>
      <c r="EU729" s="8"/>
      <c r="EV729" s="8"/>
      <c r="EW729" s="8"/>
      <c r="EX729" s="8"/>
      <c r="FE729" s="8"/>
      <c r="FF729" s="8"/>
      <c r="FG729" s="8"/>
      <c r="FH729" s="8"/>
      <c r="FI729" s="8"/>
      <c r="FJ729" s="8"/>
      <c r="FQ729" s="8"/>
      <c r="FR729" s="8"/>
      <c r="FS729" s="8"/>
      <c r="FT729" s="8"/>
      <c r="FU729" s="8"/>
      <c r="FV729" s="8"/>
      <c r="GC729" s="8"/>
      <c r="GD729" s="8"/>
      <c r="GE729" s="8"/>
      <c r="GF729" s="8"/>
      <c r="GG729" s="8"/>
      <c r="GH729" s="8"/>
      <c r="GO729" s="8"/>
      <c r="GP729" s="8"/>
      <c r="GQ729" s="8"/>
      <c r="GR729" s="8"/>
      <c r="GS729" s="8"/>
      <c r="GT729" s="8"/>
      <c r="HA729" s="8"/>
      <c r="HB729" s="8"/>
      <c r="HC729" s="8"/>
      <c r="HD729" s="8"/>
      <c r="HE729" s="8"/>
      <c r="HF729" s="8"/>
      <c r="HM729" s="8"/>
      <c r="HN729" s="8"/>
      <c r="HO729" s="8"/>
      <c r="HP729" s="8"/>
      <c r="HQ729" s="8"/>
      <c r="HR729" s="8"/>
      <c r="HY729" s="8"/>
      <c r="HZ729" s="8"/>
      <c r="IA729" s="8"/>
      <c r="IB729" s="8"/>
      <c r="IC729" s="8"/>
      <c r="ID729" s="8"/>
    </row>
    <row r="730" spans="1:238" ht="12.75">
      <c r="A730" s="9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8"/>
      <c r="BF730" s="8"/>
      <c r="BM730" s="8"/>
      <c r="BN730" s="8"/>
      <c r="BO730" s="8"/>
      <c r="BP730" s="8"/>
      <c r="BQ730" s="8"/>
      <c r="BR730" s="8"/>
      <c r="BY730" s="8"/>
      <c r="BZ730" s="8"/>
      <c r="CA730" s="8"/>
      <c r="CB730" s="8"/>
      <c r="CC730" s="8"/>
      <c r="CD730" s="8"/>
      <c r="CK730" s="8"/>
      <c r="CL730" s="8"/>
      <c r="CM730" s="8"/>
      <c r="CN730" s="8"/>
      <c r="CO730" s="8"/>
      <c r="CP730" s="8"/>
      <c r="CW730" s="8"/>
      <c r="CX730" s="8"/>
      <c r="CY730" s="8"/>
      <c r="CZ730" s="8"/>
      <c r="DA730" s="8"/>
      <c r="DB730" s="8"/>
      <c r="DI730" s="8"/>
      <c r="DJ730" s="8"/>
      <c r="DK730" s="8"/>
      <c r="DL730" s="8"/>
      <c r="DM730" s="8"/>
      <c r="DN730" s="8"/>
      <c r="DU730" s="8"/>
      <c r="DV730" s="8"/>
      <c r="DW730" s="8"/>
      <c r="DX730" s="8"/>
      <c r="DY730" s="8"/>
      <c r="DZ730" s="8"/>
      <c r="EG730" s="8"/>
      <c r="EH730" s="8"/>
      <c r="EI730" s="8"/>
      <c r="EJ730" s="8"/>
      <c r="EK730" s="8"/>
      <c r="EL730" s="8"/>
      <c r="ES730" s="8"/>
      <c r="ET730" s="8"/>
      <c r="EU730" s="8"/>
      <c r="EV730" s="8"/>
      <c r="EW730" s="8"/>
      <c r="EX730" s="8"/>
      <c r="FE730" s="8"/>
      <c r="FF730" s="8"/>
      <c r="FG730" s="8"/>
      <c r="FH730" s="8"/>
      <c r="FI730" s="8"/>
      <c r="FJ730" s="8"/>
      <c r="FQ730" s="8"/>
      <c r="FR730" s="8"/>
      <c r="FS730" s="8"/>
      <c r="FT730" s="8"/>
      <c r="FU730" s="8"/>
      <c r="FV730" s="8"/>
      <c r="GC730" s="8"/>
      <c r="GD730" s="8"/>
      <c r="GE730" s="8"/>
      <c r="GF730" s="8"/>
      <c r="GG730" s="8"/>
      <c r="GH730" s="8"/>
      <c r="GO730" s="8"/>
      <c r="GP730" s="8"/>
      <c r="GQ730" s="8"/>
      <c r="GR730" s="8"/>
      <c r="GS730" s="8"/>
      <c r="GT730" s="8"/>
      <c r="HA730" s="8"/>
      <c r="HB730" s="8"/>
      <c r="HC730" s="8"/>
      <c r="HD730" s="8"/>
      <c r="HE730" s="8"/>
      <c r="HF730" s="8"/>
      <c r="HM730" s="8"/>
      <c r="HN730" s="8"/>
      <c r="HO730" s="8"/>
      <c r="HP730" s="8"/>
      <c r="HQ730" s="8"/>
      <c r="HR730" s="8"/>
      <c r="HY730" s="8"/>
      <c r="HZ730" s="8"/>
      <c r="IA730" s="8"/>
      <c r="IB730" s="8"/>
      <c r="IC730" s="8"/>
      <c r="ID730" s="8"/>
    </row>
    <row r="731" spans="1:238" ht="12.75">
      <c r="A731" s="9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8"/>
      <c r="BF731" s="8"/>
      <c r="BM731" s="8"/>
      <c r="BN731" s="8"/>
      <c r="BO731" s="8"/>
      <c r="BP731" s="8"/>
      <c r="BQ731" s="8"/>
      <c r="BR731" s="8"/>
      <c r="BY731" s="8"/>
      <c r="BZ731" s="8"/>
      <c r="CA731" s="8"/>
      <c r="CB731" s="8"/>
      <c r="CC731" s="8"/>
      <c r="CD731" s="8"/>
      <c r="CK731" s="8"/>
      <c r="CL731" s="8"/>
      <c r="CM731" s="8"/>
      <c r="CN731" s="8"/>
      <c r="CO731" s="8"/>
      <c r="CP731" s="8"/>
      <c r="CW731" s="8"/>
      <c r="CX731" s="8"/>
      <c r="CY731" s="8"/>
      <c r="CZ731" s="8"/>
      <c r="DA731" s="8"/>
      <c r="DB731" s="8"/>
      <c r="DI731" s="8"/>
      <c r="DJ731" s="8"/>
      <c r="DK731" s="8"/>
      <c r="DL731" s="8"/>
      <c r="DM731" s="8"/>
      <c r="DN731" s="8"/>
      <c r="DU731" s="8"/>
      <c r="DV731" s="8"/>
      <c r="DW731" s="8"/>
      <c r="DX731" s="8"/>
      <c r="DY731" s="8"/>
      <c r="DZ731" s="8"/>
      <c r="EG731" s="8"/>
      <c r="EH731" s="8"/>
      <c r="EI731" s="8"/>
      <c r="EJ731" s="8"/>
      <c r="EK731" s="8"/>
      <c r="EL731" s="8"/>
      <c r="ES731" s="8"/>
      <c r="ET731" s="8"/>
      <c r="EU731" s="8"/>
      <c r="EV731" s="8"/>
      <c r="EW731" s="8"/>
      <c r="EX731" s="8"/>
      <c r="FE731" s="8"/>
      <c r="FF731" s="8"/>
      <c r="FG731" s="8"/>
      <c r="FH731" s="8"/>
      <c r="FI731" s="8"/>
      <c r="FJ731" s="8"/>
      <c r="FQ731" s="8"/>
      <c r="FR731" s="8"/>
      <c r="FS731" s="8"/>
      <c r="FT731" s="8"/>
      <c r="FU731" s="8"/>
      <c r="FV731" s="8"/>
      <c r="GC731" s="8"/>
      <c r="GD731" s="8"/>
      <c r="GE731" s="8"/>
      <c r="GF731" s="8"/>
      <c r="GG731" s="8"/>
      <c r="GH731" s="8"/>
      <c r="GO731" s="8"/>
      <c r="GP731" s="8"/>
      <c r="GQ731" s="8"/>
      <c r="GR731" s="8"/>
      <c r="GS731" s="8"/>
      <c r="GT731" s="8"/>
      <c r="HA731" s="8"/>
      <c r="HB731" s="8"/>
      <c r="HC731" s="8"/>
      <c r="HD731" s="8"/>
      <c r="HE731" s="8"/>
      <c r="HF731" s="8"/>
      <c r="HM731" s="8"/>
      <c r="HN731" s="8"/>
      <c r="HO731" s="8"/>
      <c r="HP731" s="8"/>
      <c r="HQ731" s="8"/>
      <c r="HR731" s="8"/>
      <c r="HY731" s="8"/>
      <c r="HZ731" s="8"/>
      <c r="IA731" s="8"/>
      <c r="IB731" s="8"/>
      <c r="IC731" s="8"/>
      <c r="ID731" s="8"/>
    </row>
    <row r="732" spans="1:238" ht="12.75">
      <c r="A732" s="9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8"/>
      <c r="BF732" s="8"/>
      <c r="BM732" s="8"/>
      <c r="BN732" s="8"/>
      <c r="BO732" s="8"/>
      <c r="BP732" s="8"/>
      <c r="BQ732" s="8"/>
      <c r="BR732" s="8"/>
      <c r="BY732" s="8"/>
      <c r="BZ732" s="8"/>
      <c r="CA732" s="8"/>
      <c r="CB732" s="8"/>
      <c r="CC732" s="8"/>
      <c r="CD732" s="8"/>
      <c r="CK732" s="8"/>
      <c r="CL732" s="8"/>
      <c r="CM732" s="8"/>
      <c r="CN732" s="8"/>
      <c r="CO732" s="8"/>
      <c r="CP732" s="8"/>
      <c r="CW732" s="8"/>
      <c r="CX732" s="8"/>
      <c r="CY732" s="8"/>
      <c r="CZ732" s="8"/>
      <c r="DA732" s="8"/>
      <c r="DB732" s="8"/>
      <c r="DI732" s="8"/>
      <c r="DJ732" s="8"/>
      <c r="DK732" s="8"/>
      <c r="DL732" s="8"/>
      <c r="DM732" s="8"/>
      <c r="DN732" s="8"/>
      <c r="DU732" s="8"/>
      <c r="DV732" s="8"/>
      <c r="DW732" s="8"/>
      <c r="DX732" s="8"/>
      <c r="DY732" s="8"/>
      <c r="DZ732" s="8"/>
      <c r="EG732" s="8"/>
      <c r="EH732" s="8"/>
      <c r="EI732" s="8"/>
      <c r="EJ732" s="8"/>
      <c r="EK732" s="8"/>
      <c r="EL732" s="8"/>
      <c r="ES732" s="8"/>
      <c r="ET732" s="8"/>
      <c r="EU732" s="8"/>
      <c r="EV732" s="8"/>
      <c r="EW732" s="8"/>
      <c r="EX732" s="8"/>
      <c r="FE732" s="8"/>
      <c r="FF732" s="8"/>
      <c r="FG732" s="8"/>
      <c r="FH732" s="8"/>
      <c r="FI732" s="8"/>
      <c r="FJ732" s="8"/>
      <c r="FQ732" s="8"/>
      <c r="FR732" s="8"/>
      <c r="FS732" s="8"/>
      <c r="FT732" s="8"/>
      <c r="FU732" s="8"/>
      <c r="FV732" s="8"/>
      <c r="GC732" s="8"/>
      <c r="GD732" s="8"/>
      <c r="GE732" s="8"/>
      <c r="GF732" s="8"/>
      <c r="GG732" s="8"/>
      <c r="GH732" s="8"/>
      <c r="GO732" s="8"/>
      <c r="GP732" s="8"/>
      <c r="GQ732" s="8"/>
      <c r="GR732" s="8"/>
      <c r="GS732" s="8"/>
      <c r="GT732" s="8"/>
      <c r="HA732" s="8"/>
      <c r="HB732" s="8"/>
      <c r="HC732" s="8"/>
      <c r="HD732" s="8"/>
      <c r="HE732" s="8"/>
      <c r="HF732" s="8"/>
      <c r="HM732" s="8"/>
      <c r="HN732" s="8"/>
      <c r="HO732" s="8"/>
      <c r="HP732" s="8"/>
      <c r="HQ732" s="8"/>
      <c r="HR732" s="8"/>
      <c r="HY732" s="8"/>
      <c r="HZ732" s="8"/>
      <c r="IA732" s="8"/>
      <c r="IB732" s="8"/>
      <c r="IC732" s="8"/>
      <c r="ID732" s="8"/>
    </row>
    <row r="733" spans="1:238" ht="12.75">
      <c r="A733" s="9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8"/>
      <c r="BF733" s="8"/>
      <c r="BM733" s="8"/>
      <c r="BN733" s="8"/>
      <c r="BO733" s="8"/>
      <c r="BP733" s="8"/>
      <c r="BQ733" s="8"/>
      <c r="BR733" s="8"/>
      <c r="BY733" s="8"/>
      <c r="BZ733" s="8"/>
      <c r="CA733" s="8"/>
      <c r="CB733" s="8"/>
      <c r="CC733" s="8"/>
      <c r="CD733" s="8"/>
      <c r="CK733" s="8"/>
      <c r="CL733" s="8"/>
      <c r="CM733" s="8"/>
      <c r="CN733" s="8"/>
      <c r="CO733" s="8"/>
      <c r="CP733" s="8"/>
      <c r="CW733" s="8"/>
      <c r="CX733" s="8"/>
      <c r="CY733" s="8"/>
      <c r="CZ733" s="8"/>
      <c r="DA733" s="8"/>
      <c r="DB733" s="8"/>
      <c r="DI733" s="8"/>
      <c r="DJ733" s="8"/>
      <c r="DK733" s="8"/>
      <c r="DL733" s="8"/>
      <c r="DM733" s="8"/>
      <c r="DN733" s="8"/>
      <c r="DU733" s="8"/>
      <c r="DV733" s="8"/>
      <c r="DW733" s="8"/>
      <c r="DX733" s="8"/>
      <c r="DY733" s="8"/>
      <c r="DZ733" s="8"/>
      <c r="EG733" s="8"/>
      <c r="EH733" s="8"/>
      <c r="EI733" s="8"/>
      <c r="EJ733" s="8"/>
      <c r="EK733" s="8"/>
      <c r="EL733" s="8"/>
      <c r="ES733" s="8"/>
      <c r="ET733" s="8"/>
      <c r="EU733" s="8"/>
      <c r="EV733" s="8"/>
      <c r="EW733" s="8"/>
      <c r="EX733" s="8"/>
      <c r="FE733" s="8"/>
      <c r="FF733" s="8"/>
      <c r="FG733" s="8"/>
      <c r="FH733" s="8"/>
      <c r="FI733" s="8"/>
      <c r="FJ733" s="8"/>
      <c r="FQ733" s="8"/>
      <c r="FR733" s="8"/>
      <c r="FS733" s="8"/>
      <c r="FT733" s="8"/>
      <c r="FU733" s="8"/>
      <c r="FV733" s="8"/>
      <c r="GC733" s="8"/>
      <c r="GD733" s="8"/>
      <c r="GE733" s="8"/>
      <c r="GF733" s="8"/>
      <c r="GG733" s="8"/>
      <c r="GH733" s="8"/>
      <c r="GO733" s="8"/>
      <c r="GP733" s="8"/>
      <c r="GQ733" s="8"/>
      <c r="GR733" s="8"/>
      <c r="GS733" s="8"/>
      <c r="GT733" s="8"/>
      <c r="HA733" s="8"/>
      <c r="HB733" s="8"/>
      <c r="HC733" s="8"/>
      <c r="HD733" s="8"/>
      <c r="HE733" s="8"/>
      <c r="HF733" s="8"/>
      <c r="HM733" s="8"/>
      <c r="HN733" s="8"/>
      <c r="HO733" s="8"/>
      <c r="HP733" s="8"/>
      <c r="HQ733" s="8"/>
      <c r="HR733" s="8"/>
      <c r="HY733" s="8"/>
      <c r="HZ733" s="8"/>
      <c r="IA733" s="8"/>
      <c r="IB733" s="8"/>
      <c r="IC733" s="8"/>
      <c r="ID733" s="8"/>
    </row>
    <row r="734" spans="1:238" ht="12.75">
      <c r="A734" s="9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8"/>
      <c r="BF734" s="8"/>
      <c r="BM734" s="8"/>
      <c r="BN734" s="8"/>
      <c r="BO734" s="8"/>
      <c r="BP734" s="8"/>
      <c r="BQ734" s="8"/>
      <c r="BR734" s="8"/>
      <c r="BY734" s="8"/>
      <c r="BZ734" s="8"/>
      <c r="CA734" s="8"/>
      <c r="CB734" s="8"/>
      <c r="CC734" s="8"/>
      <c r="CD734" s="8"/>
      <c r="CK734" s="8"/>
      <c r="CL734" s="8"/>
      <c r="CM734" s="8"/>
      <c r="CN734" s="8"/>
      <c r="CO734" s="8"/>
      <c r="CP734" s="8"/>
      <c r="CW734" s="8"/>
      <c r="CX734" s="8"/>
      <c r="CY734" s="8"/>
      <c r="CZ734" s="8"/>
      <c r="DA734" s="8"/>
      <c r="DB734" s="8"/>
      <c r="DI734" s="8"/>
      <c r="DJ734" s="8"/>
      <c r="DK734" s="8"/>
      <c r="DL734" s="8"/>
      <c r="DM734" s="8"/>
      <c r="DN734" s="8"/>
      <c r="DU734" s="8"/>
      <c r="DV734" s="8"/>
      <c r="DW734" s="8"/>
      <c r="DX734" s="8"/>
      <c r="DY734" s="8"/>
      <c r="DZ734" s="8"/>
      <c r="EG734" s="8"/>
      <c r="EH734" s="8"/>
      <c r="EI734" s="8"/>
      <c r="EJ734" s="8"/>
      <c r="EK734" s="8"/>
      <c r="EL734" s="8"/>
      <c r="ES734" s="8"/>
      <c r="ET734" s="8"/>
      <c r="EU734" s="8"/>
      <c r="EV734" s="8"/>
      <c r="EW734" s="8"/>
      <c r="EX734" s="8"/>
      <c r="FE734" s="8"/>
      <c r="FF734" s="8"/>
      <c r="FG734" s="8"/>
      <c r="FH734" s="8"/>
      <c r="FI734" s="8"/>
      <c r="FJ734" s="8"/>
      <c r="FQ734" s="8"/>
      <c r="FR734" s="8"/>
      <c r="FS734" s="8"/>
      <c r="FT734" s="8"/>
      <c r="FU734" s="8"/>
      <c r="FV734" s="8"/>
      <c r="GC734" s="8"/>
      <c r="GD734" s="8"/>
      <c r="GE734" s="8"/>
      <c r="GF734" s="8"/>
      <c r="GG734" s="8"/>
      <c r="GH734" s="8"/>
      <c r="GO734" s="8"/>
      <c r="GP734" s="8"/>
      <c r="GQ734" s="8"/>
      <c r="GR734" s="8"/>
      <c r="GS734" s="8"/>
      <c r="GT734" s="8"/>
      <c r="HA734" s="8"/>
      <c r="HB734" s="8"/>
      <c r="HC734" s="8"/>
      <c r="HD734" s="8"/>
      <c r="HE734" s="8"/>
      <c r="HF734" s="8"/>
      <c r="HM734" s="8"/>
      <c r="HN734" s="8"/>
      <c r="HO734" s="8"/>
      <c r="HP734" s="8"/>
      <c r="HQ734" s="8"/>
      <c r="HR734" s="8"/>
      <c r="HY734" s="8"/>
      <c r="HZ734" s="8"/>
      <c r="IA734" s="8"/>
      <c r="IB734" s="8"/>
      <c r="IC734" s="8"/>
      <c r="ID734" s="8"/>
    </row>
    <row r="735" spans="1:238" ht="12.75">
      <c r="A735" s="9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8"/>
      <c r="BF735" s="8"/>
      <c r="BM735" s="8"/>
      <c r="BN735" s="8"/>
      <c r="BO735" s="8"/>
      <c r="BP735" s="8"/>
      <c r="BQ735" s="8"/>
      <c r="BR735" s="8"/>
      <c r="BY735" s="8"/>
      <c r="BZ735" s="8"/>
      <c r="CA735" s="8"/>
      <c r="CB735" s="8"/>
      <c r="CC735" s="8"/>
      <c r="CD735" s="8"/>
      <c r="CK735" s="8"/>
      <c r="CL735" s="8"/>
      <c r="CM735" s="8"/>
      <c r="CN735" s="8"/>
      <c r="CO735" s="8"/>
      <c r="CP735" s="8"/>
      <c r="CW735" s="8"/>
      <c r="CX735" s="8"/>
      <c r="CY735" s="8"/>
      <c r="CZ735" s="8"/>
      <c r="DA735" s="8"/>
      <c r="DB735" s="8"/>
      <c r="DI735" s="8"/>
      <c r="DJ735" s="8"/>
      <c r="DK735" s="8"/>
      <c r="DL735" s="8"/>
      <c r="DM735" s="8"/>
      <c r="DN735" s="8"/>
      <c r="DU735" s="8"/>
      <c r="DV735" s="8"/>
      <c r="DW735" s="8"/>
      <c r="DX735" s="8"/>
      <c r="DY735" s="8"/>
      <c r="DZ735" s="8"/>
      <c r="EG735" s="8"/>
      <c r="EH735" s="8"/>
      <c r="EI735" s="8"/>
      <c r="EJ735" s="8"/>
      <c r="EK735" s="8"/>
      <c r="EL735" s="8"/>
      <c r="ES735" s="8"/>
      <c r="ET735" s="8"/>
      <c r="EU735" s="8"/>
      <c r="EV735" s="8"/>
      <c r="EW735" s="8"/>
      <c r="EX735" s="8"/>
      <c r="FE735" s="8"/>
      <c r="FF735" s="8"/>
      <c r="FG735" s="8"/>
      <c r="FH735" s="8"/>
      <c r="FI735" s="8"/>
      <c r="FJ735" s="8"/>
      <c r="FQ735" s="8"/>
      <c r="FR735" s="8"/>
      <c r="FS735" s="8"/>
      <c r="FT735" s="8"/>
      <c r="FU735" s="8"/>
      <c r="FV735" s="8"/>
      <c r="GC735" s="8"/>
      <c r="GD735" s="8"/>
      <c r="GE735" s="8"/>
      <c r="GF735" s="8"/>
      <c r="GG735" s="8"/>
      <c r="GH735" s="8"/>
      <c r="GO735" s="8"/>
      <c r="GP735" s="8"/>
      <c r="GQ735" s="8"/>
      <c r="GR735" s="8"/>
      <c r="GS735" s="8"/>
      <c r="GT735" s="8"/>
      <c r="HA735" s="8"/>
      <c r="HB735" s="8"/>
      <c r="HC735" s="8"/>
      <c r="HD735" s="8"/>
      <c r="HE735" s="8"/>
      <c r="HF735" s="8"/>
      <c r="HM735" s="8"/>
      <c r="HN735" s="8"/>
      <c r="HO735" s="8"/>
      <c r="HP735" s="8"/>
      <c r="HQ735" s="8"/>
      <c r="HR735" s="8"/>
      <c r="HY735" s="8"/>
      <c r="HZ735" s="8"/>
      <c r="IA735" s="8"/>
      <c r="IB735" s="8"/>
      <c r="IC735" s="8"/>
      <c r="ID735" s="8"/>
    </row>
    <row r="736" spans="1:238" ht="12.75">
      <c r="A736" s="9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8"/>
      <c r="BF736" s="8"/>
      <c r="BM736" s="8"/>
      <c r="BN736" s="8"/>
      <c r="BO736" s="8"/>
      <c r="BP736" s="8"/>
      <c r="BQ736" s="8"/>
      <c r="BR736" s="8"/>
      <c r="BY736" s="8"/>
      <c r="BZ736" s="8"/>
      <c r="CA736" s="8"/>
      <c r="CB736" s="8"/>
      <c r="CC736" s="8"/>
      <c r="CD736" s="8"/>
      <c r="CK736" s="8"/>
      <c r="CL736" s="8"/>
      <c r="CM736" s="8"/>
      <c r="CN736" s="8"/>
      <c r="CO736" s="8"/>
      <c r="CP736" s="8"/>
      <c r="CW736" s="8"/>
      <c r="CX736" s="8"/>
      <c r="CY736" s="8"/>
      <c r="CZ736" s="8"/>
      <c r="DA736" s="8"/>
      <c r="DB736" s="8"/>
      <c r="DI736" s="8"/>
      <c r="DJ736" s="8"/>
      <c r="DK736" s="8"/>
      <c r="DL736" s="8"/>
      <c r="DM736" s="8"/>
      <c r="DN736" s="8"/>
      <c r="DU736" s="8"/>
      <c r="DV736" s="8"/>
      <c r="DW736" s="8"/>
      <c r="DX736" s="8"/>
      <c r="DY736" s="8"/>
      <c r="DZ736" s="8"/>
      <c r="EG736" s="8"/>
      <c r="EH736" s="8"/>
      <c r="EI736" s="8"/>
      <c r="EJ736" s="8"/>
      <c r="EK736" s="8"/>
      <c r="EL736" s="8"/>
      <c r="ES736" s="8"/>
      <c r="ET736" s="8"/>
      <c r="EU736" s="8"/>
      <c r="EV736" s="8"/>
      <c r="EW736" s="8"/>
      <c r="EX736" s="8"/>
      <c r="FE736" s="8"/>
      <c r="FF736" s="8"/>
      <c r="FG736" s="8"/>
      <c r="FH736" s="8"/>
      <c r="FI736" s="8"/>
      <c r="FJ736" s="8"/>
      <c r="FQ736" s="8"/>
      <c r="FR736" s="8"/>
      <c r="FS736" s="8"/>
      <c r="FT736" s="8"/>
      <c r="FU736" s="8"/>
      <c r="FV736" s="8"/>
      <c r="GC736" s="8"/>
      <c r="GD736" s="8"/>
      <c r="GE736" s="8"/>
      <c r="GF736" s="8"/>
      <c r="GG736" s="8"/>
      <c r="GH736" s="8"/>
      <c r="GO736" s="8"/>
      <c r="GP736" s="8"/>
      <c r="GQ736" s="8"/>
      <c r="GR736" s="8"/>
      <c r="GS736" s="8"/>
      <c r="GT736" s="8"/>
      <c r="HA736" s="8"/>
      <c r="HB736" s="8"/>
      <c r="HC736" s="8"/>
      <c r="HD736" s="8"/>
      <c r="HE736" s="8"/>
      <c r="HF736" s="8"/>
      <c r="HM736" s="8"/>
      <c r="HN736" s="8"/>
      <c r="HO736" s="8"/>
      <c r="HP736" s="8"/>
      <c r="HQ736" s="8"/>
      <c r="HR736" s="8"/>
      <c r="HY736" s="8"/>
      <c r="HZ736" s="8"/>
      <c r="IA736" s="8"/>
      <c r="IB736" s="8"/>
      <c r="IC736" s="8"/>
      <c r="ID736" s="8"/>
    </row>
    <row r="737" spans="1:238" ht="12.75">
      <c r="A737" s="9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8"/>
      <c r="BF737" s="8"/>
      <c r="BM737" s="8"/>
      <c r="BN737" s="8"/>
      <c r="BO737" s="8"/>
      <c r="BP737" s="8"/>
      <c r="BQ737" s="8"/>
      <c r="BR737" s="8"/>
      <c r="BY737" s="8"/>
      <c r="BZ737" s="8"/>
      <c r="CA737" s="8"/>
      <c r="CB737" s="8"/>
      <c r="CC737" s="8"/>
      <c r="CD737" s="8"/>
      <c r="CK737" s="8"/>
      <c r="CL737" s="8"/>
      <c r="CM737" s="8"/>
      <c r="CN737" s="8"/>
      <c r="CO737" s="8"/>
      <c r="CP737" s="8"/>
      <c r="CW737" s="8"/>
      <c r="CX737" s="8"/>
      <c r="CY737" s="8"/>
      <c r="CZ737" s="8"/>
      <c r="DA737" s="8"/>
      <c r="DB737" s="8"/>
      <c r="DI737" s="8"/>
      <c r="DJ737" s="8"/>
      <c r="DK737" s="8"/>
      <c r="DL737" s="8"/>
      <c r="DM737" s="8"/>
      <c r="DN737" s="8"/>
      <c r="DU737" s="8"/>
      <c r="DV737" s="8"/>
      <c r="DW737" s="8"/>
      <c r="DX737" s="8"/>
      <c r="DY737" s="8"/>
      <c r="DZ737" s="8"/>
      <c r="EG737" s="8"/>
      <c r="EH737" s="8"/>
      <c r="EI737" s="8"/>
      <c r="EJ737" s="8"/>
      <c r="EK737" s="8"/>
      <c r="EL737" s="8"/>
      <c r="ES737" s="8"/>
      <c r="ET737" s="8"/>
      <c r="EU737" s="8"/>
      <c r="EV737" s="8"/>
      <c r="EW737" s="8"/>
      <c r="EX737" s="8"/>
      <c r="FE737" s="8"/>
      <c r="FF737" s="8"/>
      <c r="FG737" s="8"/>
      <c r="FH737" s="8"/>
      <c r="FI737" s="8"/>
      <c r="FJ737" s="8"/>
      <c r="FQ737" s="8"/>
      <c r="FR737" s="8"/>
      <c r="FS737" s="8"/>
      <c r="FT737" s="8"/>
      <c r="FU737" s="8"/>
      <c r="FV737" s="8"/>
      <c r="GC737" s="8"/>
      <c r="GD737" s="8"/>
      <c r="GE737" s="8"/>
      <c r="GF737" s="8"/>
      <c r="GG737" s="8"/>
      <c r="GH737" s="8"/>
      <c r="GO737" s="8"/>
      <c r="GP737" s="8"/>
      <c r="GQ737" s="8"/>
      <c r="GR737" s="8"/>
      <c r="GS737" s="8"/>
      <c r="GT737" s="8"/>
      <c r="HA737" s="8"/>
      <c r="HB737" s="8"/>
      <c r="HC737" s="8"/>
      <c r="HD737" s="8"/>
      <c r="HE737" s="8"/>
      <c r="HF737" s="8"/>
      <c r="HM737" s="8"/>
      <c r="HN737" s="8"/>
      <c r="HO737" s="8"/>
      <c r="HP737" s="8"/>
      <c r="HQ737" s="8"/>
      <c r="HR737" s="8"/>
      <c r="HY737" s="8"/>
      <c r="HZ737" s="8"/>
      <c r="IA737" s="8"/>
      <c r="IB737" s="8"/>
      <c r="IC737" s="8"/>
      <c r="ID737" s="8"/>
    </row>
    <row r="738" spans="1:238" ht="12.75">
      <c r="A738" s="9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8"/>
      <c r="BF738" s="8"/>
      <c r="BM738" s="8"/>
      <c r="BN738" s="8"/>
      <c r="BO738" s="8"/>
      <c r="BP738" s="8"/>
      <c r="BQ738" s="8"/>
      <c r="BR738" s="8"/>
      <c r="BY738" s="8"/>
      <c r="BZ738" s="8"/>
      <c r="CA738" s="8"/>
      <c r="CB738" s="8"/>
      <c r="CC738" s="8"/>
      <c r="CD738" s="8"/>
      <c r="CK738" s="8"/>
      <c r="CL738" s="8"/>
      <c r="CM738" s="8"/>
      <c r="CN738" s="8"/>
      <c r="CO738" s="8"/>
      <c r="CP738" s="8"/>
      <c r="CW738" s="8"/>
      <c r="CX738" s="8"/>
      <c r="CY738" s="8"/>
      <c r="CZ738" s="8"/>
      <c r="DA738" s="8"/>
      <c r="DB738" s="8"/>
      <c r="DI738" s="8"/>
      <c r="DJ738" s="8"/>
      <c r="DK738" s="8"/>
      <c r="DL738" s="8"/>
      <c r="DM738" s="8"/>
      <c r="DN738" s="8"/>
      <c r="DU738" s="8"/>
      <c r="DV738" s="8"/>
      <c r="DW738" s="8"/>
      <c r="DX738" s="8"/>
      <c r="DY738" s="8"/>
      <c r="DZ738" s="8"/>
      <c r="EG738" s="8"/>
      <c r="EH738" s="8"/>
      <c r="EI738" s="8"/>
      <c r="EJ738" s="8"/>
      <c r="EK738" s="8"/>
      <c r="EL738" s="8"/>
      <c r="ES738" s="8"/>
      <c r="ET738" s="8"/>
      <c r="EU738" s="8"/>
      <c r="EV738" s="8"/>
      <c r="EW738" s="8"/>
      <c r="EX738" s="8"/>
      <c r="FE738" s="8"/>
      <c r="FF738" s="8"/>
      <c r="FG738" s="8"/>
      <c r="FH738" s="8"/>
      <c r="FI738" s="8"/>
      <c r="FJ738" s="8"/>
      <c r="FQ738" s="8"/>
      <c r="FR738" s="8"/>
      <c r="FS738" s="8"/>
      <c r="FT738" s="8"/>
      <c r="FU738" s="8"/>
      <c r="FV738" s="8"/>
      <c r="GC738" s="8"/>
      <c r="GD738" s="8"/>
      <c r="GE738" s="8"/>
      <c r="GF738" s="8"/>
      <c r="GG738" s="8"/>
      <c r="GH738" s="8"/>
      <c r="GO738" s="8"/>
      <c r="GP738" s="8"/>
      <c r="GQ738" s="8"/>
      <c r="GR738" s="8"/>
      <c r="GS738" s="8"/>
      <c r="GT738" s="8"/>
      <c r="HA738" s="8"/>
      <c r="HB738" s="8"/>
      <c r="HC738" s="8"/>
      <c r="HD738" s="8"/>
      <c r="HE738" s="8"/>
      <c r="HF738" s="8"/>
      <c r="HM738" s="8"/>
      <c r="HN738" s="8"/>
      <c r="HO738" s="8"/>
      <c r="HP738" s="8"/>
      <c r="HQ738" s="8"/>
      <c r="HR738" s="8"/>
      <c r="HY738" s="8"/>
      <c r="HZ738" s="8"/>
      <c r="IA738" s="8"/>
      <c r="IB738" s="8"/>
      <c r="IC738" s="8"/>
      <c r="ID738" s="8"/>
    </row>
    <row r="739" spans="1:238" ht="12.75">
      <c r="A739" s="9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8"/>
      <c r="BF739" s="8"/>
      <c r="BM739" s="8"/>
      <c r="BN739" s="8"/>
      <c r="BO739" s="8"/>
      <c r="BP739" s="8"/>
      <c r="BQ739" s="8"/>
      <c r="BR739" s="8"/>
      <c r="BY739" s="8"/>
      <c r="BZ739" s="8"/>
      <c r="CA739" s="8"/>
      <c r="CB739" s="8"/>
      <c r="CC739" s="8"/>
      <c r="CD739" s="8"/>
      <c r="CK739" s="8"/>
      <c r="CL739" s="8"/>
      <c r="CM739" s="8"/>
      <c r="CN739" s="8"/>
      <c r="CO739" s="8"/>
      <c r="CP739" s="8"/>
      <c r="CW739" s="8"/>
      <c r="CX739" s="8"/>
      <c r="CY739" s="8"/>
      <c r="CZ739" s="8"/>
      <c r="DA739" s="8"/>
      <c r="DB739" s="8"/>
      <c r="DI739" s="8"/>
      <c r="DJ739" s="8"/>
      <c r="DK739" s="8"/>
      <c r="DL739" s="8"/>
      <c r="DM739" s="8"/>
      <c r="DN739" s="8"/>
      <c r="DU739" s="8"/>
      <c r="DV739" s="8"/>
      <c r="DW739" s="8"/>
      <c r="DX739" s="8"/>
      <c r="DY739" s="8"/>
      <c r="DZ739" s="8"/>
      <c r="EG739" s="8"/>
      <c r="EH739" s="8"/>
      <c r="EI739" s="8"/>
      <c r="EJ739" s="8"/>
      <c r="EK739" s="8"/>
      <c r="EL739" s="8"/>
      <c r="ES739" s="8"/>
      <c r="ET739" s="8"/>
      <c r="EU739" s="8"/>
      <c r="EV739" s="8"/>
      <c r="EW739" s="8"/>
      <c r="EX739" s="8"/>
      <c r="FE739" s="8"/>
      <c r="FF739" s="8"/>
      <c r="FG739" s="8"/>
      <c r="FH739" s="8"/>
      <c r="FI739" s="8"/>
      <c r="FJ739" s="8"/>
      <c r="FQ739" s="8"/>
      <c r="FR739" s="8"/>
      <c r="FS739" s="8"/>
      <c r="FT739" s="8"/>
      <c r="FU739" s="8"/>
      <c r="FV739" s="8"/>
      <c r="GC739" s="8"/>
      <c r="GD739" s="8"/>
      <c r="GE739" s="8"/>
      <c r="GF739" s="8"/>
      <c r="GG739" s="8"/>
      <c r="GH739" s="8"/>
      <c r="GO739" s="8"/>
      <c r="GP739" s="8"/>
      <c r="GQ739" s="8"/>
      <c r="GR739" s="8"/>
      <c r="GS739" s="8"/>
      <c r="GT739" s="8"/>
      <c r="HA739" s="8"/>
      <c r="HB739" s="8"/>
      <c r="HC739" s="8"/>
      <c r="HD739" s="8"/>
      <c r="HE739" s="8"/>
      <c r="HF739" s="8"/>
      <c r="HM739" s="8"/>
      <c r="HN739" s="8"/>
      <c r="HO739" s="8"/>
      <c r="HP739" s="8"/>
      <c r="HQ739" s="8"/>
      <c r="HR739" s="8"/>
      <c r="HY739" s="8"/>
      <c r="HZ739" s="8"/>
      <c r="IA739" s="8"/>
      <c r="IB739" s="8"/>
      <c r="IC739" s="8"/>
      <c r="ID739" s="8"/>
    </row>
    <row r="740" spans="1:238" ht="12.75">
      <c r="A740" s="9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8"/>
      <c r="BF740" s="8"/>
      <c r="BM740" s="8"/>
      <c r="BN740" s="8"/>
      <c r="BO740" s="8"/>
      <c r="BP740" s="8"/>
      <c r="BQ740" s="8"/>
      <c r="BR740" s="8"/>
      <c r="BY740" s="8"/>
      <c r="BZ740" s="8"/>
      <c r="CA740" s="8"/>
      <c r="CB740" s="8"/>
      <c r="CC740" s="8"/>
      <c r="CD740" s="8"/>
      <c r="CK740" s="8"/>
      <c r="CL740" s="8"/>
      <c r="CM740" s="8"/>
      <c r="CN740" s="8"/>
      <c r="CO740" s="8"/>
      <c r="CP740" s="8"/>
      <c r="CW740" s="8"/>
      <c r="CX740" s="8"/>
      <c r="CY740" s="8"/>
      <c r="CZ740" s="8"/>
      <c r="DA740" s="8"/>
      <c r="DB740" s="8"/>
      <c r="DI740" s="8"/>
      <c r="DJ740" s="8"/>
      <c r="DK740" s="8"/>
      <c r="DL740" s="8"/>
      <c r="DM740" s="8"/>
      <c r="DN740" s="8"/>
      <c r="DU740" s="8"/>
      <c r="DV740" s="8"/>
      <c r="DW740" s="8"/>
      <c r="DX740" s="8"/>
      <c r="DY740" s="8"/>
      <c r="DZ740" s="8"/>
      <c r="EG740" s="8"/>
      <c r="EH740" s="8"/>
      <c r="EI740" s="8"/>
      <c r="EJ740" s="8"/>
      <c r="EK740" s="8"/>
      <c r="EL740" s="8"/>
      <c r="ES740" s="8"/>
      <c r="ET740" s="8"/>
      <c r="EU740" s="8"/>
      <c r="EV740" s="8"/>
      <c r="EW740" s="8"/>
      <c r="EX740" s="8"/>
      <c r="FE740" s="8"/>
      <c r="FF740" s="8"/>
      <c r="FG740" s="8"/>
      <c r="FH740" s="8"/>
      <c r="FI740" s="8"/>
      <c r="FJ740" s="8"/>
      <c r="FQ740" s="8"/>
      <c r="FR740" s="8"/>
      <c r="FS740" s="8"/>
      <c r="FT740" s="8"/>
      <c r="FU740" s="8"/>
      <c r="FV740" s="8"/>
      <c r="GC740" s="8"/>
      <c r="GD740" s="8"/>
      <c r="GE740" s="8"/>
      <c r="GF740" s="8"/>
      <c r="GG740" s="8"/>
      <c r="GH740" s="8"/>
      <c r="GO740" s="8"/>
      <c r="GP740" s="8"/>
      <c r="GQ740" s="8"/>
      <c r="GR740" s="8"/>
      <c r="GS740" s="8"/>
      <c r="GT740" s="8"/>
      <c r="HA740" s="8"/>
      <c r="HB740" s="8"/>
      <c r="HC740" s="8"/>
      <c r="HD740" s="8"/>
      <c r="HE740" s="8"/>
      <c r="HF740" s="8"/>
      <c r="HM740" s="8"/>
      <c r="HN740" s="8"/>
      <c r="HO740" s="8"/>
      <c r="HP740" s="8"/>
      <c r="HQ740" s="8"/>
      <c r="HR740" s="8"/>
      <c r="HY740" s="8"/>
      <c r="HZ740" s="8"/>
      <c r="IA740" s="8"/>
      <c r="IB740" s="8"/>
      <c r="IC740" s="8"/>
      <c r="ID740" s="8"/>
    </row>
    <row r="741" spans="1:238" ht="12.75">
      <c r="A741" s="9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8"/>
      <c r="BF741" s="8"/>
      <c r="BM741" s="8"/>
      <c r="BN741" s="8"/>
      <c r="BO741" s="8"/>
      <c r="BP741" s="8"/>
      <c r="BQ741" s="8"/>
      <c r="BR741" s="8"/>
      <c r="BY741" s="8"/>
      <c r="BZ741" s="8"/>
      <c r="CA741" s="8"/>
      <c r="CB741" s="8"/>
      <c r="CC741" s="8"/>
      <c r="CD741" s="8"/>
      <c r="CK741" s="8"/>
      <c r="CL741" s="8"/>
      <c r="CM741" s="8"/>
      <c r="CN741" s="8"/>
      <c r="CO741" s="8"/>
      <c r="CP741" s="8"/>
      <c r="CW741" s="8"/>
      <c r="CX741" s="8"/>
      <c r="CY741" s="8"/>
      <c r="CZ741" s="8"/>
      <c r="DA741" s="8"/>
      <c r="DB741" s="8"/>
      <c r="DI741" s="8"/>
      <c r="DJ741" s="8"/>
      <c r="DK741" s="8"/>
      <c r="DL741" s="8"/>
      <c r="DM741" s="8"/>
      <c r="DN741" s="8"/>
      <c r="DU741" s="8"/>
      <c r="DV741" s="8"/>
      <c r="DW741" s="8"/>
      <c r="DX741" s="8"/>
      <c r="DY741" s="8"/>
      <c r="DZ741" s="8"/>
      <c r="EG741" s="8"/>
      <c r="EH741" s="8"/>
      <c r="EI741" s="8"/>
      <c r="EJ741" s="8"/>
      <c r="EK741" s="8"/>
      <c r="EL741" s="8"/>
      <c r="ES741" s="8"/>
      <c r="ET741" s="8"/>
      <c r="EU741" s="8"/>
      <c r="EV741" s="8"/>
      <c r="EW741" s="8"/>
      <c r="EX741" s="8"/>
      <c r="FE741" s="8"/>
      <c r="FF741" s="8"/>
      <c r="FG741" s="8"/>
      <c r="FH741" s="8"/>
      <c r="FI741" s="8"/>
      <c r="FJ741" s="8"/>
      <c r="FQ741" s="8"/>
      <c r="FR741" s="8"/>
      <c r="FS741" s="8"/>
      <c r="FT741" s="8"/>
      <c r="FU741" s="8"/>
      <c r="FV741" s="8"/>
      <c r="GC741" s="8"/>
      <c r="GD741" s="8"/>
      <c r="GE741" s="8"/>
      <c r="GF741" s="8"/>
      <c r="GG741" s="8"/>
      <c r="GH741" s="8"/>
      <c r="GO741" s="8"/>
      <c r="GP741" s="8"/>
      <c r="GQ741" s="8"/>
      <c r="GR741" s="8"/>
      <c r="GS741" s="8"/>
      <c r="GT741" s="8"/>
      <c r="HA741" s="8"/>
      <c r="HB741" s="8"/>
      <c r="HC741" s="8"/>
      <c r="HD741" s="8"/>
      <c r="HE741" s="8"/>
      <c r="HF741" s="8"/>
      <c r="HM741" s="8"/>
      <c r="HN741" s="8"/>
      <c r="HO741" s="8"/>
      <c r="HP741" s="8"/>
      <c r="HQ741" s="8"/>
      <c r="HR741" s="8"/>
      <c r="HY741" s="8"/>
      <c r="HZ741" s="8"/>
      <c r="IA741" s="8"/>
      <c r="IB741" s="8"/>
      <c r="IC741" s="8"/>
      <c r="ID741" s="8"/>
    </row>
    <row r="742" spans="1:238" ht="12.75">
      <c r="A742" s="9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8"/>
      <c r="BF742" s="8"/>
      <c r="BM742" s="8"/>
      <c r="BN742" s="8"/>
      <c r="BO742" s="8"/>
      <c r="BP742" s="8"/>
      <c r="BQ742" s="8"/>
      <c r="BR742" s="8"/>
      <c r="BY742" s="8"/>
      <c r="BZ742" s="8"/>
      <c r="CA742" s="8"/>
      <c r="CB742" s="8"/>
      <c r="CC742" s="8"/>
      <c r="CD742" s="8"/>
      <c r="CK742" s="8"/>
      <c r="CL742" s="8"/>
      <c r="CM742" s="8"/>
      <c r="CN742" s="8"/>
      <c r="CO742" s="8"/>
      <c r="CP742" s="8"/>
      <c r="CW742" s="8"/>
      <c r="CX742" s="8"/>
      <c r="CY742" s="8"/>
      <c r="CZ742" s="8"/>
      <c r="DA742" s="8"/>
      <c r="DB742" s="8"/>
      <c r="DI742" s="8"/>
      <c r="DJ742" s="8"/>
      <c r="DK742" s="8"/>
      <c r="DL742" s="8"/>
      <c r="DM742" s="8"/>
      <c r="DN742" s="8"/>
      <c r="DU742" s="8"/>
      <c r="DV742" s="8"/>
      <c r="DW742" s="8"/>
      <c r="DX742" s="8"/>
      <c r="DY742" s="8"/>
      <c r="DZ742" s="8"/>
      <c r="EG742" s="8"/>
      <c r="EH742" s="8"/>
      <c r="EI742" s="8"/>
      <c r="EJ742" s="8"/>
      <c r="EK742" s="8"/>
      <c r="EL742" s="8"/>
      <c r="ES742" s="8"/>
      <c r="ET742" s="8"/>
      <c r="EU742" s="8"/>
      <c r="EV742" s="8"/>
      <c r="EW742" s="8"/>
      <c r="EX742" s="8"/>
      <c r="FE742" s="8"/>
      <c r="FF742" s="8"/>
      <c r="FG742" s="8"/>
      <c r="FH742" s="8"/>
      <c r="FI742" s="8"/>
      <c r="FJ742" s="8"/>
      <c r="FQ742" s="8"/>
      <c r="FR742" s="8"/>
      <c r="FS742" s="8"/>
      <c r="FT742" s="8"/>
      <c r="FU742" s="8"/>
      <c r="FV742" s="8"/>
      <c r="GC742" s="8"/>
      <c r="GD742" s="8"/>
      <c r="GE742" s="8"/>
      <c r="GF742" s="8"/>
      <c r="GG742" s="8"/>
      <c r="GH742" s="8"/>
      <c r="GO742" s="8"/>
      <c r="GP742" s="8"/>
      <c r="GQ742" s="8"/>
      <c r="GR742" s="8"/>
      <c r="GS742" s="8"/>
      <c r="GT742" s="8"/>
      <c r="HA742" s="8"/>
      <c r="HB742" s="8"/>
      <c r="HC742" s="8"/>
      <c r="HD742" s="8"/>
      <c r="HE742" s="8"/>
      <c r="HF742" s="8"/>
      <c r="HM742" s="8"/>
      <c r="HN742" s="8"/>
      <c r="HO742" s="8"/>
      <c r="HP742" s="8"/>
      <c r="HQ742" s="8"/>
      <c r="HR742" s="8"/>
      <c r="HY742" s="8"/>
      <c r="HZ742" s="8"/>
      <c r="IA742" s="8"/>
      <c r="IB742" s="8"/>
      <c r="IC742" s="8"/>
      <c r="ID742" s="8"/>
    </row>
    <row r="743" spans="1:238" ht="12.75">
      <c r="A743" s="9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8"/>
      <c r="BF743" s="8"/>
      <c r="BM743" s="8"/>
      <c r="BN743" s="8"/>
      <c r="BO743" s="8"/>
      <c r="BP743" s="8"/>
      <c r="BQ743" s="8"/>
      <c r="BR743" s="8"/>
      <c r="BY743" s="8"/>
      <c r="BZ743" s="8"/>
      <c r="CA743" s="8"/>
      <c r="CB743" s="8"/>
      <c r="CC743" s="8"/>
      <c r="CD743" s="8"/>
      <c r="CK743" s="8"/>
      <c r="CL743" s="8"/>
      <c r="CM743" s="8"/>
      <c r="CN743" s="8"/>
      <c r="CO743" s="8"/>
      <c r="CP743" s="8"/>
      <c r="CW743" s="8"/>
      <c r="CX743" s="8"/>
      <c r="CY743" s="8"/>
      <c r="CZ743" s="8"/>
      <c r="DA743" s="8"/>
      <c r="DB743" s="8"/>
      <c r="DI743" s="8"/>
      <c r="DJ743" s="8"/>
      <c r="DK743" s="8"/>
      <c r="DL743" s="8"/>
      <c r="DM743" s="8"/>
      <c r="DN743" s="8"/>
      <c r="DU743" s="8"/>
      <c r="DV743" s="8"/>
      <c r="DW743" s="8"/>
      <c r="DX743" s="8"/>
      <c r="DY743" s="8"/>
      <c r="DZ743" s="8"/>
      <c r="EG743" s="8"/>
      <c r="EH743" s="8"/>
      <c r="EI743" s="8"/>
      <c r="EJ743" s="8"/>
      <c r="EK743" s="8"/>
      <c r="EL743" s="8"/>
      <c r="ES743" s="8"/>
      <c r="ET743" s="8"/>
      <c r="EU743" s="8"/>
      <c r="EV743" s="8"/>
      <c r="EW743" s="8"/>
      <c r="EX743" s="8"/>
      <c r="FE743" s="8"/>
      <c r="FF743" s="8"/>
      <c r="FG743" s="8"/>
      <c r="FH743" s="8"/>
      <c r="FI743" s="8"/>
      <c r="FJ743" s="8"/>
      <c r="FQ743" s="8"/>
      <c r="FR743" s="8"/>
      <c r="FS743" s="8"/>
      <c r="FT743" s="8"/>
      <c r="FU743" s="8"/>
      <c r="FV743" s="8"/>
      <c r="GC743" s="8"/>
      <c r="GD743" s="8"/>
      <c r="GE743" s="8"/>
      <c r="GF743" s="8"/>
      <c r="GG743" s="8"/>
      <c r="GH743" s="8"/>
      <c r="GO743" s="8"/>
      <c r="GP743" s="8"/>
      <c r="GQ743" s="8"/>
      <c r="GR743" s="8"/>
      <c r="GS743" s="8"/>
      <c r="GT743" s="8"/>
      <c r="HA743" s="8"/>
      <c r="HB743" s="8"/>
      <c r="HC743" s="8"/>
      <c r="HD743" s="8"/>
      <c r="HE743" s="8"/>
      <c r="HF743" s="8"/>
      <c r="HM743" s="8"/>
      <c r="HN743" s="8"/>
      <c r="HO743" s="8"/>
      <c r="HP743" s="8"/>
      <c r="HQ743" s="8"/>
      <c r="HR743" s="8"/>
      <c r="HY743" s="8"/>
      <c r="HZ743" s="8"/>
      <c r="IA743" s="8"/>
      <c r="IB743" s="8"/>
      <c r="IC743" s="8"/>
      <c r="ID743" s="8"/>
    </row>
    <row r="744" spans="1:238" ht="12.75">
      <c r="A744" s="9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8"/>
      <c r="BF744" s="8"/>
      <c r="BM744" s="8"/>
      <c r="BN744" s="8"/>
      <c r="BO744" s="8"/>
      <c r="BP744" s="8"/>
      <c r="BQ744" s="8"/>
      <c r="BR744" s="8"/>
      <c r="BY744" s="8"/>
      <c r="BZ744" s="8"/>
      <c r="CA744" s="8"/>
      <c r="CB744" s="8"/>
      <c r="CC744" s="8"/>
      <c r="CD744" s="8"/>
      <c r="CK744" s="8"/>
      <c r="CL744" s="8"/>
      <c r="CM744" s="8"/>
      <c r="CN744" s="8"/>
      <c r="CO744" s="8"/>
      <c r="CP744" s="8"/>
      <c r="CW744" s="8"/>
      <c r="CX744" s="8"/>
      <c r="CY744" s="8"/>
      <c r="CZ744" s="8"/>
      <c r="DA744" s="8"/>
      <c r="DB744" s="8"/>
      <c r="DI744" s="8"/>
      <c r="DJ744" s="8"/>
      <c r="DK744" s="8"/>
      <c r="DL744" s="8"/>
      <c r="DM744" s="8"/>
      <c r="DN744" s="8"/>
      <c r="DU744" s="8"/>
      <c r="DV744" s="8"/>
      <c r="DW744" s="8"/>
      <c r="DX744" s="8"/>
      <c r="DY744" s="8"/>
      <c r="DZ744" s="8"/>
      <c r="EG744" s="8"/>
      <c r="EH744" s="8"/>
      <c r="EI744" s="8"/>
      <c r="EJ744" s="8"/>
      <c r="EK744" s="8"/>
      <c r="EL744" s="8"/>
      <c r="ES744" s="8"/>
      <c r="ET744" s="8"/>
      <c r="EU744" s="8"/>
      <c r="EV744" s="8"/>
      <c r="EW744" s="8"/>
      <c r="EX744" s="8"/>
      <c r="FE744" s="8"/>
      <c r="FF744" s="8"/>
      <c r="FG744" s="8"/>
      <c r="FH744" s="8"/>
      <c r="FI744" s="8"/>
      <c r="FJ744" s="8"/>
      <c r="FQ744" s="8"/>
      <c r="FR744" s="8"/>
      <c r="FS744" s="8"/>
      <c r="FT744" s="8"/>
      <c r="FU744" s="8"/>
      <c r="FV744" s="8"/>
      <c r="GC744" s="8"/>
      <c r="GD744" s="8"/>
      <c r="GE744" s="8"/>
      <c r="GF744" s="8"/>
      <c r="GG744" s="8"/>
      <c r="GH744" s="8"/>
      <c r="GO744" s="8"/>
      <c r="GP744" s="8"/>
      <c r="GQ744" s="8"/>
      <c r="GR744" s="8"/>
      <c r="GS744" s="8"/>
      <c r="GT744" s="8"/>
      <c r="HA744" s="8"/>
      <c r="HB744" s="8"/>
      <c r="HC744" s="8"/>
      <c r="HD744" s="8"/>
      <c r="HE744" s="8"/>
      <c r="HF744" s="8"/>
      <c r="HM744" s="8"/>
      <c r="HN744" s="8"/>
      <c r="HO744" s="8"/>
      <c r="HP744" s="8"/>
      <c r="HQ744" s="8"/>
      <c r="HR744" s="8"/>
      <c r="HY744" s="8"/>
      <c r="HZ744" s="8"/>
      <c r="IA744" s="8"/>
      <c r="IB744" s="8"/>
      <c r="IC744" s="8"/>
      <c r="ID744" s="8"/>
    </row>
    <row r="745" spans="1:238" ht="12.75">
      <c r="A745" s="9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8"/>
      <c r="BF745" s="8"/>
      <c r="BM745" s="8"/>
      <c r="BN745" s="8"/>
      <c r="BO745" s="8"/>
      <c r="BP745" s="8"/>
      <c r="BQ745" s="8"/>
      <c r="BR745" s="8"/>
      <c r="BY745" s="8"/>
      <c r="BZ745" s="8"/>
      <c r="CA745" s="8"/>
      <c r="CB745" s="8"/>
      <c r="CC745" s="8"/>
      <c r="CD745" s="8"/>
      <c r="CK745" s="8"/>
      <c r="CL745" s="8"/>
      <c r="CM745" s="8"/>
      <c r="CN745" s="8"/>
      <c r="CO745" s="8"/>
      <c r="CP745" s="8"/>
      <c r="CW745" s="8"/>
      <c r="CX745" s="8"/>
      <c r="CY745" s="8"/>
      <c r="CZ745" s="8"/>
      <c r="DA745" s="8"/>
      <c r="DB745" s="8"/>
      <c r="DI745" s="8"/>
      <c r="DJ745" s="8"/>
      <c r="DK745" s="8"/>
      <c r="DL745" s="8"/>
      <c r="DM745" s="8"/>
      <c r="DN745" s="8"/>
      <c r="DU745" s="8"/>
      <c r="DV745" s="8"/>
      <c r="DW745" s="8"/>
      <c r="DX745" s="8"/>
      <c r="DY745" s="8"/>
      <c r="DZ745" s="8"/>
      <c r="EG745" s="8"/>
      <c r="EH745" s="8"/>
      <c r="EI745" s="8"/>
      <c r="EJ745" s="8"/>
      <c r="EK745" s="8"/>
      <c r="EL745" s="8"/>
      <c r="ES745" s="8"/>
      <c r="ET745" s="8"/>
      <c r="EU745" s="8"/>
      <c r="EV745" s="8"/>
      <c r="EW745" s="8"/>
      <c r="EX745" s="8"/>
      <c r="FE745" s="8"/>
      <c r="FF745" s="8"/>
      <c r="FG745" s="8"/>
      <c r="FH745" s="8"/>
      <c r="FI745" s="8"/>
      <c r="FJ745" s="8"/>
      <c r="FQ745" s="8"/>
      <c r="FR745" s="8"/>
      <c r="FS745" s="8"/>
      <c r="FT745" s="8"/>
      <c r="FU745" s="8"/>
      <c r="FV745" s="8"/>
      <c r="GC745" s="8"/>
      <c r="GD745" s="8"/>
      <c r="GE745" s="8"/>
      <c r="GF745" s="8"/>
      <c r="GG745" s="8"/>
      <c r="GH745" s="8"/>
      <c r="GO745" s="8"/>
      <c r="GP745" s="8"/>
      <c r="GQ745" s="8"/>
      <c r="GR745" s="8"/>
      <c r="GS745" s="8"/>
      <c r="GT745" s="8"/>
      <c r="HA745" s="8"/>
      <c r="HB745" s="8"/>
      <c r="HC745" s="8"/>
      <c r="HD745" s="8"/>
      <c r="HE745" s="8"/>
      <c r="HF745" s="8"/>
      <c r="HM745" s="8"/>
      <c r="HN745" s="8"/>
      <c r="HO745" s="8"/>
      <c r="HP745" s="8"/>
      <c r="HQ745" s="8"/>
      <c r="HR745" s="8"/>
      <c r="HY745" s="8"/>
      <c r="HZ745" s="8"/>
      <c r="IA745" s="8"/>
      <c r="IB745" s="8"/>
      <c r="IC745" s="8"/>
      <c r="ID745" s="8"/>
    </row>
    <row r="746" spans="1:238" ht="12.75">
      <c r="A746" s="9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8"/>
      <c r="BF746" s="8"/>
      <c r="BM746" s="8"/>
      <c r="BN746" s="8"/>
      <c r="BO746" s="8"/>
      <c r="BP746" s="8"/>
      <c r="BQ746" s="8"/>
      <c r="BR746" s="8"/>
      <c r="BY746" s="8"/>
      <c r="BZ746" s="8"/>
      <c r="CA746" s="8"/>
      <c r="CB746" s="8"/>
      <c r="CC746" s="8"/>
      <c r="CD746" s="8"/>
      <c r="CK746" s="8"/>
      <c r="CL746" s="8"/>
      <c r="CM746" s="8"/>
      <c r="CN746" s="8"/>
      <c r="CO746" s="8"/>
      <c r="CP746" s="8"/>
      <c r="CW746" s="8"/>
      <c r="CX746" s="8"/>
      <c r="CY746" s="8"/>
      <c r="CZ746" s="8"/>
      <c r="DA746" s="8"/>
      <c r="DB746" s="8"/>
      <c r="DI746" s="8"/>
      <c r="DJ746" s="8"/>
      <c r="DK746" s="8"/>
      <c r="DL746" s="8"/>
      <c r="DM746" s="8"/>
      <c r="DN746" s="8"/>
      <c r="DU746" s="8"/>
      <c r="DV746" s="8"/>
      <c r="DW746" s="8"/>
      <c r="DX746" s="8"/>
      <c r="DY746" s="8"/>
      <c r="DZ746" s="8"/>
      <c r="EG746" s="8"/>
      <c r="EH746" s="8"/>
      <c r="EI746" s="8"/>
      <c r="EJ746" s="8"/>
      <c r="EK746" s="8"/>
      <c r="EL746" s="8"/>
      <c r="ES746" s="8"/>
      <c r="ET746" s="8"/>
      <c r="EU746" s="8"/>
      <c r="EV746" s="8"/>
      <c r="EW746" s="8"/>
      <c r="EX746" s="8"/>
      <c r="FE746" s="8"/>
      <c r="FF746" s="8"/>
      <c r="FG746" s="8"/>
      <c r="FH746" s="8"/>
      <c r="FI746" s="8"/>
      <c r="FJ746" s="8"/>
      <c r="FQ746" s="8"/>
      <c r="FR746" s="8"/>
      <c r="FS746" s="8"/>
      <c r="FT746" s="8"/>
      <c r="FU746" s="8"/>
      <c r="FV746" s="8"/>
      <c r="GC746" s="8"/>
      <c r="GD746" s="8"/>
      <c r="GE746" s="8"/>
      <c r="GF746" s="8"/>
      <c r="GG746" s="8"/>
      <c r="GH746" s="8"/>
      <c r="GO746" s="8"/>
      <c r="GP746" s="8"/>
      <c r="GQ746" s="8"/>
      <c r="GR746" s="8"/>
      <c r="GS746" s="8"/>
      <c r="GT746" s="8"/>
      <c r="HA746" s="8"/>
      <c r="HB746" s="8"/>
      <c r="HC746" s="8"/>
      <c r="HD746" s="8"/>
      <c r="HE746" s="8"/>
      <c r="HF746" s="8"/>
      <c r="HM746" s="8"/>
      <c r="HN746" s="8"/>
      <c r="HO746" s="8"/>
      <c r="HP746" s="8"/>
      <c r="HQ746" s="8"/>
      <c r="HR746" s="8"/>
      <c r="HY746" s="8"/>
      <c r="HZ746" s="8"/>
      <c r="IA746" s="8"/>
      <c r="IB746" s="8"/>
      <c r="IC746" s="8"/>
      <c r="ID746" s="8"/>
    </row>
    <row r="747" spans="1:238" ht="12.75">
      <c r="A747" s="9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8"/>
      <c r="BF747" s="8"/>
      <c r="BM747" s="8"/>
      <c r="BN747" s="8"/>
      <c r="BO747" s="8"/>
      <c r="BP747" s="8"/>
      <c r="BQ747" s="8"/>
      <c r="BR747" s="8"/>
      <c r="BY747" s="8"/>
      <c r="BZ747" s="8"/>
      <c r="CA747" s="8"/>
      <c r="CB747" s="8"/>
      <c r="CC747" s="8"/>
      <c r="CD747" s="8"/>
      <c r="CK747" s="8"/>
      <c r="CL747" s="8"/>
      <c r="CM747" s="8"/>
      <c r="CN747" s="8"/>
      <c r="CO747" s="8"/>
      <c r="CP747" s="8"/>
      <c r="CW747" s="8"/>
      <c r="CX747" s="8"/>
      <c r="CY747" s="8"/>
      <c r="CZ747" s="8"/>
      <c r="DA747" s="8"/>
      <c r="DB747" s="8"/>
      <c r="DI747" s="8"/>
      <c r="DJ747" s="8"/>
      <c r="DK747" s="8"/>
      <c r="DL747" s="8"/>
      <c r="DM747" s="8"/>
      <c r="DN747" s="8"/>
      <c r="DU747" s="8"/>
      <c r="DV747" s="8"/>
      <c r="DW747" s="8"/>
      <c r="DX747" s="8"/>
      <c r="DY747" s="8"/>
      <c r="DZ747" s="8"/>
      <c r="EG747" s="8"/>
      <c r="EH747" s="8"/>
      <c r="EI747" s="8"/>
      <c r="EJ747" s="8"/>
      <c r="EK747" s="8"/>
      <c r="EL747" s="8"/>
      <c r="ES747" s="8"/>
      <c r="ET747" s="8"/>
      <c r="EU747" s="8"/>
      <c r="EV747" s="8"/>
      <c r="EW747" s="8"/>
      <c r="EX747" s="8"/>
      <c r="FE747" s="8"/>
      <c r="FF747" s="8"/>
      <c r="FG747" s="8"/>
      <c r="FH747" s="8"/>
      <c r="FI747" s="8"/>
      <c r="FJ747" s="8"/>
      <c r="FQ747" s="8"/>
      <c r="FR747" s="8"/>
      <c r="FS747" s="8"/>
      <c r="FT747" s="8"/>
      <c r="FU747" s="8"/>
      <c r="FV747" s="8"/>
      <c r="GC747" s="8"/>
      <c r="GD747" s="8"/>
      <c r="GE747" s="8"/>
      <c r="GF747" s="8"/>
      <c r="GG747" s="8"/>
      <c r="GH747" s="8"/>
      <c r="GO747" s="8"/>
      <c r="GP747" s="8"/>
      <c r="GQ747" s="8"/>
      <c r="GR747" s="8"/>
      <c r="GS747" s="8"/>
      <c r="GT747" s="8"/>
      <c r="HA747" s="8"/>
      <c r="HB747" s="8"/>
      <c r="HC747" s="8"/>
      <c r="HD747" s="8"/>
      <c r="HE747" s="8"/>
      <c r="HF747" s="8"/>
      <c r="HM747" s="8"/>
      <c r="HN747" s="8"/>
      <c r="HO747" s="8"/>
      <c r="HP747" s="8"/>
      <c r="HQ747" s="8"/>
      <c r="HR747" s="8"/>
      <c r="HY747" s="8"/>
      <c r="HZ747" s="8"/>
      <c r="IA747" s="8"/>
      <c r="IB747" s="8"/>
      <c r="IC747" s="8"/>
      <c r="ID747" s="8"/>
    </row>
    <row r="748" spans="1:238" ht="12.75">
      <c r="A748" s="9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8"/>
      <c r="BF748" s="8"/>
      <c r="BM748" s="8"/>
      <c r="BN748" s="8"/>
      <c r="BO748" s="8"/>
      <c r="BP748" s="8"/>
      <c r="BQ748" s="8"/>
      <c r="BR748" s="8"/>
      <c r="BY748" s="8"/>
      <c r="BZ748" s="8"/>
      <c r="CA748" s="8"/>
      <c r="CB748" s="8"/>
      <c r="CC748" s="8"/>
      <c r="CD748" s="8"/>
      <c r="CK748" s="8"/>
      <c r="CL748" s="8"/>
      <c r="CM748" s="8"/>
      <c r="CN748" s="8"/>
      <c r="CO748" s="8"/>
      <c r="CP748" s="8"/>
      <c r="CW748" s="8"/>
      <c r="CX748" s="8"/>
      <c r="CY748" s="8"/>
      <c r="CZ748" s="8"/>
      <c r="DA748" s="8"/>
      <c r="DB748" s="8"/>
      <c r="DI748" s="8"/>
      <c r="DJ748" s="8"/>
      <c r="DK748" s="8"/>
      <c r="DL748" s="8"/>
      <c r="DM748" s="8"/>
      <c r="DN748" s="8"/>
      <c r="DU748" s="8"/>
      <c r="DV748" s="8"/>
      <c r="DW748" s="8"/>
      <c r="DX748" s="8"/>
      <c r="DY748" s="8"/>
      <c r="DZ748" s="8"/>
      <c r="EG748" s="8"/>
      <c r="EH748" s="8"/>
      <c r="EI748" s="8"/>
      <c r="EJ748" s="8"/>
      <c r="EK748" s="8"/>
      <c r="EL748" s="8"/>
      <c r="ES748" s="8"/>
      <c r="ET748" s="8"/>
      <c r="EU748" s="8"/>
      <c r="EV748" s="8"/>
      <c r="EW748" s="8"/>
      <c r="EX748" s="8"/>
      <c r="FE748" s="8"/>
      <c r="FF748" s="8"/>
      <c r="FG748" s="8"/>
      <c r="FH748" s="8"/>
      <c r="FI748" s="8"/>
      <c r="FJ748" s="8"/>
      <c r="FQ748" s="8"/>
      <c r="FR748" s="8"/>
      <c r="FS748" s="8"/>
      <c r="FT748" s="8"/>
      <c r="FU748" s="8"/>
      <c r="FV748" s="8"/>
      <c r="GC748" s="8"/>
      <c r="GD748" s="8"/>
      <c r="GE748" s="8"/>
      <c r="GF748" s="8"/>
      <c r="GG748" s="8"/>
      <c r="GH748" s="8"/>
      <c r="GO748" s="8"/>
      <c r="GP748" s="8"/>
      <c r="GQ748" s="8"/>
      <c r="GR748" s="8"/>
      <c r="GS748" s="8"/>
      <c r="GT748" s="8"/>
      <c r="HA748" s="8"/>
      <c r="HB748" s="8"/>
      <c r="HC748" s="8"/>
      <c r="HD748" s="8"/>
      <c r="HE748" s="8"/>
      <c r="HF748" s="8"/>
      <c r="HM748" s="8"/>
      <c r="HN748" s="8"/>
      <c r="HO748" s="8"/>
      <c r="HP748" s="8"/>
      <c r="HQ748" s="8"/>
      <c r="HR748" s="8"/>
      <c r="HY748" s="8"/>
      <c r="HZ748" s="8"/>
      <c r="IA748" s="8"/>
      <c r="IB748" s="8"/>
      <c r="IC748" s="8"/>
      <c r="ID748" s="8"/>
    </row>
    <row r="749" spans="1:238" ht="12.75">
      <c r="A749" s="9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8"/>
      <c r="BF749" s="8"/>
      <c r="BM749" s="8"/>
      <c r="BN749" s="8"/>
      <c r="BO749" s="8"/>
      <c r="BP749" s="8"/>
      <c r="BQ749" s="8"/>
      <c r="BR749" s="8"/>
      <c r="BY749" s="8"/>
      <c r="BZ749" s="8"/>
      <c r="CA749" s="8"/>
      <c r="CB749" s="8"/>
      <c r="CC749" s="8"/>
      <c r="CD749" s="8"/>
      <c r="CK749" s="8"/>
      <c r="CL749" s="8"/>
      <c r="CM749" s="8"/>
      <c r="CN749" s="8"/>
      <c r="CO749" s="8"/>
      <c r="CP749" s="8"/>
      <c r="CW749" s="8"/>
      <c r="CX749" s="8"/>
      <c r="CY749" s="8"/>
      <c r="CZ749" s="8"/>
      <c r="DA749" s="8"/>
      <c r="DB749" s="8"/>
      <c r="DI749" s="8"/>
      <c r="DJ749" s="8"/>
      <c r="DK749" s="8"/>
      <c r="DL749" s="8"/>
      <c r="DM749" s="8"/>
      <c r="DN749" s="8"/>
      <c r="DU749" s="8"/>
      <c r="DV749" s="8"/>
      <c r="DW749" s="8"/>
      <c r="DX749" s="8"/>
      <c r="DY749" s="8"/>
      <c r="DZ749" s="8"/>
      <c r="EG749" s="8"/>
      <c r="EH749" s="8"/>
      <c r="EI749" s="8"/>
      <c r="EJ749" s="8"/>
      <c r="EK749" s="8"/>
      <c r="EL749" s="8"/>
      <c r="ES749" s="8"/>
      <c r="ET749" s="8"/>
      <c r="EU749" s="8"/>
      <c r="EV749" s="8"/>
      <c r="EW749" s="8"/>
      <c r="EX749" s="8"/>
      <c r="FE749" s="8"/>
      <c r="FF749" s="8"/>
      <c r="FG749" s="8"/>
      <c r="FH749" s="8"/>
      <c r="FI749" s="8"/>
      <c r="FJ749" s="8"/>
      <c r="FQ749" s="8"/>
      <c r="FR749" s="8"/>
      <c r="FS749" s="8"/>
      <c r="FT749" s="8"/>
      <c r="FU749" s="8"/>
      <c r="FV749" s="8"/>
      <c r="GC749" s="8"/>
      <c r="GD749" s="8"/>
      <c r="GE749" s="8"/>
      <c r="GF749" s="8"/>
      <c r="GG749" s="8"/>
      <c r="GH749" s="8"/>
      <c r="GO749" s="8"/>
      <c r="GP749" s="8"/>
      <c r="GQ749" s="8"/>
      <c r="GR749" s="8"/>
      <c r="GS749" s="8"/>
      <c r="GT749" s="8"/>
      <c r="HA749" s="8"/>
      <c r="HB749" s="8"/>
      <c r="HC749" s="8"/>
      <c r="HD749" s="8"/>
      <c r="HE749" s="8"/>
      <c r="HF749" s="8"/>
      <c r="HM749" s="8"/>
      <c r="HN749" s="8"/>
      <c r="HO749" s="8"/>
      <c r="HP749" s="8"/>
      <c r="HQ749" s="8"/>
      <c r="HR749" s="8"/>
      <c r="HY749" s="8"/>
      <c r="HZ749" s="8"/>
      <c r="IA749" s="8"/>
      <c r="IB749" s="8"/>
      <c r="IC749" s="8"/>
      <c r="ID749" s="8"/>
    </row>
    <row r="750" spans="1:238" ht="12.75">
      <c r="A750" s="9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8"/>
      <c r="BF750" s="8"/>
      <c r="BM750" s="8"/>
      <c r="BN750" s="8"/>
      <c r="BO750" s="8"/>
      <c r="BP750" s="8"/>
      <c r="BQ750" s="8"/>
      <c r="BR750" s="8"/>
      <c r="BY750" s="8"/>
      <c r="BZ750" s="8"/>
      <c r="CA750" s="8"/>
      <c r="CB750" s="8"/>
      <c r="CC750" s="8"/>
      <c r="CD750" s="8"/>
      <c r="CK750" s="8"/>
      <c r="CL750" s="8"/>
      <c r="CM750" s="8"/>
      <c r="CN750" s="8"/>
      <c r="CO750" s="8"/>
      <c r="CP750" s="8"/>
      <c r="CW750" s="8"/>
      <c r="CX750" s="8"/>
      <c r="CY750" s="8"/>
      <c r="CZ750" s="8"/>
      <c r="DA750" s="8"/>
      <c r="DB750" s="8"/>
      <c r="DI750" s="8"/>
      <c r="DJ750" s="8"/>
      <c r="DK750" s="8"/>
      <c r="DL750" s="8"/>
      <c r="DM750" s="8"/>
      <c r="DN750" s="8"/>
      <c r="DU750" s="8"/>
      <c r="DV750" s="8"/>
      <c r="DW750" s="8"/>
      <c r="DX750" s="8"/>
      <c r="DY750" s="8"/>
      <c r="DZ750" s="8"/>
      <c r="EG750" s="8"/>
      <c r="EH750" s="8"/>
      <c r="EI750" s="8"/>
      <c r="EJ750" s="8"/>
      <c r="EK750" s="8"/>
      <c r="EL750" s="8"/>
      <c r="ES750" s="8"/>
      <c r="ET750" s="8"/>
      <c r="EU750" s="8"/>
      <c r="EV750" s="8"/>
      <c r="EW750" s="8"/>
      <c r="EX750" s="8"/>
      <c r="FE750" s="8"/>
      <c r="FF750" s="8"/>
      <c r="FG750" s="8"/>
      <c r="FH750" s="8"/>
      <c r="FI750" s="8"/>
      <c r="FJ750" s="8"/>
      <c r="FQ750" s="8"/>
      <c r="FR750" s="8"/>
      <c r="FS750" s="8"/>
      <c r="FT750" s="8"/>
      <c r="FU750" s="8"/>
      <c r="FV750" s="8"/>
      <c r="GC750" s="8"/>
      <c r="GD750" s="8"/>
      <c r="GE750" s="8"/>
      <c r="GF750" s="8"/>
      <c r="GG750" s="8"/>
      <c r="GH750" s="8"/>
      <c r="GO750" s="8"/>
      <c r="GP750" s="8"/>
      <c r="GQ750" s="8"/>
      <c r="GR750" s="8"/>
      <c r="GS750" s="8"/>
      <c r="GT750" s="8"/>
      <c r="HA750" s="8"/>
      <c r="HB750" s="8"/>
      <c r="HC750" s="8"/>
      <c r="HD750" s="8"/>
      <c r="HE750" s="8"/>
      <c r="HF750" s="8"/>
      <c r="HM750" s="8"/>
      <c r="HN750" s="8"/>
      <c r="HO750" s="8"/>
      <c r="HP750" s="8"/>
      <c r="HQ750" s="8"/>
      <c r="HR750" s="8"/>
      <c r="HY750" s="8"/>
      <c r="HZ750" s="8"/>
      <c r="IA750" s="8"/>
      <c r="IB750" s="8"/>
      <c r="IC750" s="8"/>
      <c r="ID750" s="8"/>
    </row>
    <row r="751" spans="1:238" ht="12.75">
      <c r="A751" s="9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8"/>
      <c r="BF751" s="8"/>
      <c r="BM751" s="8"/>
      <c r="BN751" s="8"/>
      <c r="BO751" s="8"/>
      <c r="BP751" s="8"/>
      <c r="BQ751" s="8"/>
      <c r="BR751" s="8"/>
      <c r="BY751" s="8"/>
      <c r="BZ751" s="8"/>
      <c r="CA751" s="8"/>
      <c r="CB751" s="8"/>
      <c r="CC751" s="8"/>
      <c r="CD751" s="8"/>
      <c r="CK751" s="8"/>
      <c r="CL751" s="8"/>
      <c r="CM751" s="8"/>
      <c r="CN751" s="8"/>
      <c r="CO751" s="8"/>
      <c r="CP751" s="8"/>
      <c r="CW751" s="8"/>
      <c r="CX751" s="8"/>
      <c r="CY751" s="8"/>
      <c r="CZ751" s="8"/>
      <c r="DA751" s="8"/>
      <c r="DB751" s="8"/>
      <c r="DI751" s="8"/>
      <c r="DJ751" s="8"/>
      <c r="DK751" s="8"/>
      <c r="DL751" s="8"/>
      <c r="DM751" s="8"/>
      <c r="DN751" s="8"/>
      <c r="DU751" s="8"/>
      <c r="DV751" s="8"/>
      <c r="DW751" s="8"/>
      <c r="DX751" s="8"/>
      <c r="DY751" s="8"/>
      <c r="DZ751" s="8"/>
      <c r="EG751" s="8"/>
      <c r="EH751" s="8"/>
      <c r="EI751" s="8"/>
      <c r="EJ751" s="8"/>
      <c r="EK751" s="8"/>
      <c r="EL751" s="8"/>
      <c r="ES751" s="8"/>
      <c r="ET751" s="8"/>
      <c r="EU751" s="8"/>
      <c r="EV751" s="8"/>
      <c r="EW751" s="8"/>
      <c r="EX751" s="8"/>
      <c r="FE751" s="8"/>
      <c r="FF751" s="8"/>
      <c r="FG751" s="8"/>
      <c r="FH751" s="8"/>
      <c r="FI751" s="8"/>
      <c r="FJ751" s="8"/>
      <c r="FQ751" s="8"/>
      <c r="FR751" s="8"/>
      <c r="FS751" s="8"/>
      <c r="FT751" s="8"/>
      <c r="FU751" s="8"/>
      <c r="FV751" s="8"/>
      <c r="GC751" s="8"/>
      <c r="GD751" s="8"/>
      <c r="GE751" s="8"/>
      <c r="GF751" s="8"/>
      <c r="GG751" s="8"/>
      <c r="GH751" s="8"/>
      <c r="GO751" s="8"/>
      <c r="GP751" s="8"/>
      <c r="GQ751" s="8"/>
      <c r="GR751" s="8"/>
      <c r="GS751" s="8"/>
      <c r="GT751" s="8"/>
      <c r="HA751" s="8"/>
      <c r="HB751" s="8"/>
      <c r="HC751" s="8"/>
      <c r="HD751" s="8"/>
      <c r="HE751" s="8"/>
      <c r="HF751" s="8"/>
      <c r="HM751" s="8"/>
      <c r="HN751" s="8"/>
      <c r="HO751" s="8"/>
      <c r="HP751" s="8"/>
      <c r="HQ751" s="8"/>
      <c r="HR751" s="8"/>
      <c r="HY751" s="8"/>
      <c r="HZ751" s="8"/>
      <c r="IA751" s="8"/>
      <c r="IB751" s="8"/>
      <c r="IC751" s="8"/>
      <c r="ID751" s="8"/>
    </row>
    <row r="752" spans="1:238" ht="12.75">
      <c r="A752" s="9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8"/>
      <c r="BF752" s="8"/>
      <c r="BM752" s="8"/>
      <c r="BN752" s="8"/>
      <c r="BO752" s="8"/>
      <c r="BP752" s="8"/>
      <c r="BQ752" s="8"/>
      <c r="BR752" s="8"/>
      <c r="BY752" s="8"/>
      <c r="BZ752" s="8"/>
      <c r="CA752" s="8"/>
      <c r="CB752" s="8"/>
      <c r="CC752" s="8"/>
      <c r="CD752" s="8"/>
      <c r="CK752" s="8"/>
      <c r="CL752" s="8"/>
      <c r="CM752" s="8"/>
      <c r="CN752" s="8"/>
      <c r="CO752" s="8"/>
      <c r="CP752" s="8"/>
      <c r="CW752" s="8"/>
      <c r="CX752" s="8"/>
      <c r="CY752" s="8"/>
      <c r="CZ752" s="8"/>
      <c r="DA752" s="8"/>
      <c r="DB752" s="8"/>
      <c r="DI752" s="8"/>
      <c r="DJ752" s="8"/>
      <c r="DK752" s="8"/>
      <c r="DL752" s="8"/>
      <c r="DM752" s="8"/>
      <c r="DN752" s="8"/>
      <c r="DU752" s="8"/>
      <c r="DV752" s="8"/>
      <c r="DW752" s="8"/>
      <c r="DX752" s="8"/>
      <c r="DY752" s="8"/>
      <c r="DZ752" s="8"/>
      <c r="EG752" s="8"/>
      <c r="EH752" s="8"/>
      <c r="EI752" s="8"/>
      <c r="EJ752" s="8"/>
      <c r="EK752" s="8"/>
      <c r="EL752" s="8"/>
      <c r="ES752" s="8"/>
      <c r="ET752" s="8"/>
      <c r="EU752" s="8"/>
      <c r="EV752" s="8"/>
      <c r="EW752" s="8"/>
      <c r="EX752" s="8"/>
      <c r="FE752" s="8"/>
      <c r="FF752" s="8"/>
      <c r="FG752" s="8"/>
      <c r="FH752" s="8"/>
      <c r="FI752" s="8"/>
      <c r="FJ752" s="8"/>
      <c r="FQ752" s="8"/>
      <c r="FR752" s="8"/>
      <c r="FS752" s="8"/>
      <c r="FT752" s="8"/>
      <c r="FU752" s="8"/>
      <c r="FV752" s="8"/>
      <c r="GC752" s="8"/>
      <c r="GD752" s="8"/>
      <c r="GE752" s="8"/>
      <c r="GF752" s="8"/>
      <c r="GG752" s="8"/>
      <c r="GH752" s="8"/>
      <c r="GO752" s="8"/>
      <c r="GP752" s="8"/>
      <c r="GQ752" s="8"/>
      <c r="GR752" s="8"/>
      <c r="GS752" s="8"/>
      <c r="GT752" s="8"/>
      <c r="HA752" s="8"/>
      <c r="HB752" s="8"/>
      <c r="HC752" s="8"/>
      <c r="HD752" s="8"/>
      <c r="HE752" s="8"/>
      <c r="HF752" s="8"/>
      <c r="HM752" s="8"/>
      <c r="HN752" s="8"/>
      <c r="HO752" s="8"/>
      <c r="HP752" s="8"/>
      <c r="HQ752" s="8"/>
      <c r="HR752" s="8"/>
      <c r="HY752" s="8"/>
      <c r="HZ752" s="8"/>
      <c r="IA752" s="8"/>
      <c r="IB752" s="8"/>
      <c r="IC752" s="8"/>
      <c r="ID752" s="8"/>
    </row>
    <row r="753" spans="1:238" ht="12.75">
      <c r="A753" s="9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8"/>
      <c r="BF753" s="8"/>
      <c r="BM753" s="8"/>
      <c r="BN753" s="8"/>
      <c r="BO753" s="8"/>
      <c r="BP753" s="8"/>
      <c r="BQ753" s="8"/>
      <c r="BR753" s="8"/>
      <c r="BY753" s="8"/>
      <c r="BZ753" s="8"/>
      <c r="CA753" s="8"/>
      <c r="CB753" s="8"/>
      <c r="CC753" s="8"/>
      <c r="CD753" s="8"/>
      <c r="CK753" s="8"/>
      <c r="CL753" s="8"/>
      <c r="CM753" s="8"/>
      <c r="CN753" s="8"/>
      <c r="CO753" s="8"/>
      <c r="CP753" s="8"/>
      <c r="CW753" s="8"/>
      <c r="CX753" s="8"/>
      <c r="CY753" s="8"/>
      <c r="CZ753" s="8"/>
      <c r="DA753" s="8"/>
      <c r="DB753" s="8"/>
      <c r="DI753" s="8"/>
      <c r="DJ753" s="8"/>
      <c r="DK753" s="8"/>
      <c r="DL753" s="8"/>
      <c r="DM753" s="8"/>
      <c r="DN753" s="8"/>
      <c r="DU753" s="8"/>
      <c r="DV753" s="8"/>
      <c r="DW753" s="8"/>
      <c r="DX753" s="8"/>
      <c r="DY753" s="8"/>
      <c r="DZ753" s="8"/>
      <c r="EG753" s="8"/>
      <c r="EH753" s="8"/>
      <c r="EI753" s="8"/>
      <c r="EJ753" s="8"/>
      <c r="EK753" s="8"/>
      <c r="EL753" s="8"/>
      <c r="ES753" s="8"/>
      <c r="ET753" s="8"/>
      <c r="EU753" s="8"/>
      <c r="EV753" s="8"/>
      <c r="EW753" s="8"/>
      <c r="EX753" s="8"/>
      <c r="FE753" s="8"/>
      <c r="FF753" s="8"/>
      <c r="FG753" s="8"/>
      <c r="FH753" s="8"/>
      <c r="FI753" s="8"/>
      <c r="FJ753" s="8"/>
      <c r="FQ753" s="8"/>
      <c r="FR753" s="8"/>
      <c r="FS753" s="8"/>
      <c r="FT753" s="8"/>
      <c r="FU753" s="8"/>
      <c r="FV753" s="8"/>
      <c r="GC753" s="8"/>
      <c r="GD753" s="8"/>
      <c r="GE753" s="8"/>
      <c r="GF753" s="8"/>
      <c r="GG753" s="8"/>
      <c r="GH753" s="8"/>
      <c r="GO753" s="8"/>
      <c r="GP753" s="8"/>
      <c r="GQ753" s="8"/>
      <c r="GR753" s="8"/>
      <c r="GS753" s="8"/>
      <c r="GT753" s="8"/>
      <c r="HA753" s="8"/>
      <c r="HB753" s="8"/>
      <c r="HC753" s="8"/>
      <c r="HD753" s="8"/>
      <c r="HE753" s="8"/>
      <c r="HF753" s="8"/>
      <c r="HM753" s="8"/>
      <c r="HN753" s="8"/>
      <c r="HO753" s="8"/>
      <c r="HP753" s="8"/>
      <c r="HQ753" s="8"/>
      <c r="HR753" s="8"/>
      <c r="HY753" s="8"/>
      <c r="HZ753" s="8"/>
      <c r="IA753" s="8"/>
      <c r="IB753" s="8"/>
      <c r="IC753" s="8"/>
      <c r="ID753" s="8"/>
    </row>
    <row r="754" spans="1:238" ht="12.75">
      <c r="A754" s="9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8"/>
      <c r="BF754" s="8"/>
      <c r="BM754" s="8"/>
      <c r="BN754" s="8"/>
      <c r="BO754" s="8"/>
      <c r="BP754" s="8"/>
      <c r="BQ754" s="8"/>
      <c r="BR754" s="8"/>
      <c r="BY754" s="8"/>
      <c r="BZ754" s="8"/>
      <c r="CA754" s="8"/>
      <c r="CB754" s="8"/>
      <c r="CC754" s="8"/>
      <c r="CD754" s="8"/>
      <c r="CK754" s="8"/>
      <c r="CL754" s="8"/>
      <c r="CM754" s="8"/>
      <c r="CN754" s="8"/>
      <c r="CO754" s="8"/>
      <c r="CP754" s="8"/>
      <c r="CW754" s="8"/>
      <c r="CX754" s="8"/>
      <c r="CY754" s="8"/>
      <c r="CZ754" s="8"/>
      <c r="DA754" s="8"/>
      <c r="DB754" s="8"/>
      <c r="DI754" s="8"/>
      <c r="DJ754" s="8"/>
      <c r="DK754" s="8"/>
      <c r="DL754" s="8"/>
      <c r="DM754" s="8"/>
      <c r="DN754" s="8"/>
      <c r="DU754" s="8"/>
      <c r="DV754" s="8"/>
      <c r="DW754" s="8"/>
      <c r="DX754" s="8"/>
      <c r="DY754" s="8"/>
      <c r="DZ754" s="8"/>
      <c r="EG754" s="8"/>
      <c r="EH754" s="8"/>
      <c r="EI754" s="8"/>
      <c r="EJ754" s="8"/>
      <c r="EK754" s="8"/>
      <c r="EL754" s="8"/>
      <c r="ES754" s="8"/>
      <c r="ET754" s="8"/>
      <c r="EU754" s="8"/>
      <c r="EV754" s="8"/>
      <c r="EW754" s="8"/>
      <c r="EX754" s="8"/>
      <c r="FE754" s="8"/>
      <c r="FF754" s="8"/>
      <c r="FG754" s="8"/>
      <c r="FH754" s="8"/>
      <c r="FI754" s="8"/>
      <c r="FJ754" s="8"/>
      <c r="FQ754" s="8"/>
      <c r="FR754" s="8"/>
      <c r="FS754" s="8"/>
      <c r="FT754" s="8"/>
      <c r="FU754" s="8"/>
      <c r="FV754" s="8"/>
      <c r="GC754" s="8"/>
      <c r="GD754" s="8"/>
      <c r="GE754" s="8"/>
      <c r="GF754" s="8"/>
      <c r="GG754" s="8"/>
      <c r="GH754" s="8"/>
      <c r="GO754" s="8"/>
      <c r="GP754" s="8"/>
      <c r="GQ754" s="8"/>
      <c r="GR754" s="8"/>
      <c r="GS754" s="8"/>
      <c r="GT754" s="8"/>
      <c r="HA754" s="8"/>
      <c r="HB754" s="8"/>
      <c r="HC754" s="8"/>
      <c r="HD754" s="8"/>
      <c r="HE754" s="8"/>
      <c r="HF754" s="8"/>
      <c r="HM754" s="8"/>
      <c r="HN754" s="8"/>
      <c r="HO754" s="8"/>
      <c r="HP754" s="8"/>
      <c r="HQ754" s="8"/>
      <c r="HR754" s="8"/>
      <c r="HY754" s="8"/>
      <c r="HZ754" s="8"/>
      <c r="IA754" s="8"/>
      <c r="IB754" s="8"/>
      <c r="IC754" s="8"/>
      <c r="ID754" s="8"/>
    </row>
    <row r="755" spans="1:238" ht="12.75">
      <c r="A755" s="9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8"/>
      <c r="BF755" s="8"/>
      <c r="BM755" s="8"/>
      <c r="BN755" s="8"/>
      <c r="BO755" s="8"/>
      <c r="BP755" s="8"/>
      <c r="BQ755" s="8"/>
      <c r="BR755" s="8"/>
      <c r="BY755" s="8"/>
      <c r="BZ755" s="8"/>
      <c r="CA755" s="8"/>
      <c r="CB755" s="8"/>
      <c r="CC755" s="8"/>
      <c r="CD755" s="8"/>
      <c r="CK755" s="8"/>
      <c r="CL755" s="8"/>
      <c r="CM755" s="8"/>
      <c r="CN755" s="8"/>
      <c r="CO755" s="8"/>
      <c r="CP755" s="8"/>
      <c r="CW755" s="8"/>
      <c r="CX755" s="8"/>
      <c r="CY755" s="8"/>
      <c r="CZ755" s="8"/>
      <c r="DA755" s="8"/>
      <c r="DB755" s="8"/>
      <c r="DI755" s="8"/>
      <c r="DJ755" s="8"/>
      <c r="DK755" s="8"/>
      <c r="DL755" s="8"/>
      <c r="DM755" s="8"/>
      <c r="DN755" s="8"/>
      <c r="DU755" s="8"/>
      <c r="DV755" s="8"/>
      <c r="DW755" s="8"/>
      <c r="DX755" s="8"/>
      <c r="DY755" s="8"/>
      <c r="DZ755" s="8"/>
      <c r="EG755" s="8"/>
      <c r="EH755" s="8"/>
      <c r="EI755" s="8"/>
      <c r="EJ755" s="8"/>
      <c r="EK755" s="8"/>
      <c r="EL755" s="8"/>
      <c r="ES755" s="8"/>
      <c r="ET755" s="8"/>
      <c r="EU755" s="8"/>
      <c r="EV755" s="8"/>
      <c r="EW755" s="8"/>
      <c r="EX755" s="8"/>
      <c r="FE755" s="8"/>
      <c r="FF755" s="8"/>
      <c r="FG755" s="8"/>
      <c r="FH755" s="8"/>
      <c r="FI755" s="8"/>
      <c r="FJ755" s="8"/>
      <c r="FQ755" s="8"/>
      <c r="FR755" s="8"/>
      <c r="FS755" s="8"/>
      <c r="FT755" s="8"/>
      <c r="FU755" s="8"/>
      <c r="FV755" s="8"/>
      <c r="GC755" s="8"/>
      <c r="GD755" s="8"/>
      <c r="GE755" s="8"/>
      <c r="GF755" s="8"/>
      <c r="GG755" s="8"/>
      <c r="GH755" s="8"/>
      <c r="GO755" s="8"/>
      <c r="GP755" s="8"/>
      <c r="GQ755" s="8"/>
      <c r="GR755" s="8"/>
      <c r="GS755" s="8"/>
      <c r="GT755" s="8"/>
      <c r="HA755" s="8"/>
      <c r="HB755" s="8"/>
      <c r="HC755" s="8"/>
      <c r="HD755" s="8"/>
      <c r="HE755" s="8"/>
      <c r="HF755" s="8"/>
      <c r="HM755" s="8"/>
      <c r="HN755" s="8"/>
      <c r="HO755" s="8"/>
      <c r="HP755" s="8"/>
      <c r="HQ755" s="8"/>
      <c r="HR755" s="8"/>
      <c r="HY755" s="8"/>
      <c r="HZ755" s="8"/>
      <c r="IA755" s="8"/>
      <c r="IB755" s="8"/>
      <c r="IC755" s="8"/>
      <c r="ID755" s="8"/>
    </row>
    <row r="756" spans="1:238" ht="12.75">
      <c r="A756" s="9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8"/>
      <c r="BF756" s="8"/>
      <c r="BM756" s="8"/>
      <c r="BN756" s="8"/>
      <c r="BO756" s="8"/>
      <c r="BP756" s="8"/>
      <c r="BQ756" s="8"/>
      <c r="BR756" s="8"/>
      <c r="BY756" s="8"/>
      <c r="BZ756" s="8"/>
      <c r="CA756" s="8"/>
      <c r="CB756" s="8"/>
      <c r="CC756" s="8"/>
      <c r="CD756" s="8"/>
      <c r="CK756" s="8"/>
      <c r="CL756" s="8"/>
      <c r="CM756" s="8"/>
      <c r="CN756" s="8"/>
      <c r="CO756" s="8"/>
      <c r="CP756" s="8"/>
      <c r="CW756" s="8"/>
      <c r="CX756" s="8"/>
      <c r="CY756" s="8"/>
      <c r="CZ756" s="8"/>
      <c r="DA756" s="8"/>
      <c r="DB756" s="8"/>
      <c r="DI756" s="8"/>
      <c r="DJ756" s="8"/>
      <c r="DK756" s="8"/>
      <c r="DL756" s="8"/>
      <c r="DM756" s="8"/>
      <c r="DN756" s="8"/>
      <c r="DU756" s="8"/>
      <c r="DV756" s="8"/>
      <c r="DW756" s="8"/>
      <c r="DX756" s="8"/>
      <c r="DY756" s="8"/>
      <c r="DZ756" s="8"/>
      <c r="EG756" s="8"/>
      <c r="EH756" s="8"/>
      <c r="EI756" s="8"/>
      <c r="EJ756" s="8"/>
      <c r="EK756" s="8"/>
      <c r="EL756" s="8"/>
      <c r="ES756" s="8"/>
      <c r="ET756" s="8"/>
      <c r="EU756" s="8"/>
      <c r="EV756" s="8"/>
      <c r="EW756" s="8"/>
      <c r="EX756" s="8"/>
      <c r="FE756" s="8"/>
      <c r="FF756" s="8"/>
      <c r="FG756" s="8"/>
      <c r="FH756" s="8"/>
      <c r="FI756" s="8"/>
      <c r="FJ756" s="8"/>
      <c r="FQ756" s="8"/>
      <c r="FR756" s="8"/>
      <c r="FS756" s="8"/>
      <c r="FT756" s="8"/>
      <c r="FU756" s="8"/>
      <c r="FV756" s="8"/>
      <c r="GC756" s="8"/>
      <c r="GD756" s="8"/>
      <c r="GE756" s="8"/>
      <c r="GF756" s="8"/>
      <c r="GG756" s="8"/>
      <c r="GH756" s="8"/>
      <c r="GO756" s="8"/>
      <c r="GP756" s="8"/>
      <c r="GQ756" s="8"/>
      <c r="GR756" s="8"/>
      <c r="GS756" s="8"/>
      <c r="GT756" s="8"/>
      <c r="HA756" s="8"/>
      <c r="HB756" s="8"/>
      <c r="HC756" s="8"/>
      <c r="HD756" s="8"/>
      <c r="HE756" s="8"/>
      <c r="HF756" s="8"/>
      <c r="HM756" s="8"/>
      <c r="HN756" s="8"/>
      <c r="HO756" s="8"/>
      <c r="HP756" s="8"/>
      <c r="HQ756" s="8"/>
      <c r="HR756" s="8"/>
      <c r="HY756" s="8"/>
      <c r="HZ756" s="8"/>
      <c r="IA756" s="8"/>
      <c r="IB756" s="8"/>
      <c r="IC756" s="8"/>
      <c r="ID756" s="8"/>
    </row>
    <row r="757" spans="1:238" ht="12.75">
      <c r="A757" s="9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8"/>
      <c r="BF757" s="8"/>
      <c r="BM757" s="8"/>
      <c r="BN757" s="8"/>
      <c r="BO757" s="8"/>
      <c r="BP757" s="8"/>
      <c r="BQ757" s="8"/>
      <c r="BR757" s="8"/>
      <c r="BY757" s="8"/>
      <c r="BZ757" s="8"/>
      <c r="CA757" s="8"/>
      <c r="CB757" s="8"/>
      <c r="CC757" s="8"/>
      <c r="CD757" s="8"/>
      <c r="CK757" s="8"/>
      <c r="CL757" s="8"/>
      <c r="CM757" s="8"/>
      <c r="CN757" s="8"/>
      <c r="CO757" s="8"/>
      <c r="CP757" s="8"/>
      <c r="CW757" s="8"/>
      <c r="CX757" s="8"/>
      <c r="CY757" s="8"/>
      <c r="CZ757" s="8"/>
      <c r="DA757" s="8"/>
      <c r="DB757" s="8"/>
      <c r="DI757" s="8"/>
      <c r="DJ757" s="8"/>
      <c r="DK757" s="8"/>
      <c r="DL757" s="8"/>
      <c r="DM757" s="8"/>
      <c r="DN757" s="8"/>
      <c r="DU757" s="8"/>
      <c r="DV757" s="8"/>
      <c r="DW757" s="8"/>
      <c r="DX757" s="8"/>
      <c r="DY757" s="8"/>
      <c r="DZ757" s="8"/>
      <c r="EG757" s="8"/>
      <c r="EH757" s="8"/>
      <c r="EI757" s="8"/>
      <c r="EJ757" s="8"/>
      <c r="EK757" s="8"/>
      <c r="EL757" s="8"/>
      <c r="ES757" s="8"/>
      <c r="ET757" s="8"/>
      <c r="EU757" s="8"/>
      <c r="EV757" s="8"/>
      <c r="EW757" s="8"/>
      <c r="EX757" s="8"/>
      <c r="FE757" s="8"/>
      <c r="FF757" s="8"/>
      <c r="FG757" s="8"/>
      <c r="FH757" s="8"/>
      <c r="FI757" s="8"/>
      <c r="FJ757" s="8"/>
      <c r="FQ757" s="8"/>
      <c r="FR757" s="8"/>
      <c r="FS757" s="8"/>
      <c r="FT757" s="8"/>
      <c r="FU757" s="8"/>
      <c r="FV757" s="8"/>
      <c r="GC757" s="8"/>
      <c r="GD757" s="8"/>
      <c r="GE757" s="8"/>
      <c r="GF757" s="8"/>
      <c r="GG757" s="8"/>
      <c r="GH757" s="8"/>
      <c r="GO757" s="8"/>
      <c r="GP757" s="8"/>
      <c r="GQ757" s="8"/>
      <c r="GR757" s="8"/>
      <c r="GS757" s="8"/>
      <c r="GT757" s="8"/>
      <c r="HA757" s="8"/>
      <c r="HB757" s="8"/>
      <c r="HC757" s="8"/>
      <c r="HD757" s="8"/>
      <c r="HE757" s="8"/>
      <c r="HF757" s="8"/>
      <c r="HM757" s="8"/>
      <c r="HN757" s="8"/>
      <c r="HO757" s="8"/>
      <c r="HP757" s="8"/>
      <c r="HQ757" s="8"/>
      <c r="HR757" s="8"/>
      <c r="HY757" s="8"/>
      <c r="HZ757" s="8"/>
      <c r="IA757" s="8"/>
      <c r="IB757" s="8"/>
      <c r="IC757" s="8"/>
      <c r="ID757" s="8"/>
    </row>
    <row r="758" spans="1:238" ht="12.75">
      <c r="A758" s="9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8"/>
      <c r="BF758" s="8"/>
      <c r="BM758" s="8"/>
      <c r="BN758" s="8"/>
      <c r="BO758" s="8"/>
      <c r="BP758" s="8"/>
      <c r="BQ758" s="8"/>
      <c r="BR758" s="8"/>
      <c r="BY758" s="8"/>
      <c r="BZ758" s="8"/>
      <c r="CA758" s="8"/>
      <c r="CB758" s="8"/>
      <c r="CC758" s="8"/>
      <c r="CD758" s="8"/>
      <c r="CK758" s="8"/>
      <c r="CL758" s="8"/>
      <c r="CM758" s="8"/>
      <c r="CN758" s="8"/>
      <c r="CO758" s="8"/>
      <c r="CP758" s="8"/>
      <c r="CW758" s="8"/>
      <c r="CX758" s="8"/>
      <c r="CY758" s="8"/>
      <c r="CZ758" s="8"/>
      <c r="DA758" s="8"/>
      <c r="DB758" s="8"/>
      <c r="DI758" s="8"/>
      <c r="DJ758" s="8"/>
      <c r="DK758" s="8"/>
      <c r="DL758" s="8"/>
      <c r="DM758" s="8"/>
      <c r="DN758" s="8"/>
      <c r="DU758" s="8"/>
      <c r="DV758" s="8"/>
      <c r="DW758" s="8"/>
      <c r="DX758" s="8"/>
      <c r="DY758" s="8"/>
      <c r="DZ758" s="8"/>
      <c r="EG758" s="8"/>
      <c r="EH758" s="8"/>
      <c r="EI758" s="8"/>
      <c r="EJ758" s="8"/>
      <c r="EK758" s="8"/>
      <c r="EL758" s="8"/>
      <c r="ES758" s="8"/>
      <c r="ET758" s="8"/>
      <c r="EU758" s="8"/>
      <c r="EV758" s="8"/>
      <c r="EW758" s="8"/>
      <c r="EX758" s="8"/>
      <c r="FE758" s="8"/>
      <c r="FF758" s="8"/>
      <c r="FG758" s="8"/>
      <c r="FH758" s="8"/>
      <c r="FI758" s="8"/>
      <c r="FJ758" s="8"/>
      <c r="FQ758" s="8"/>
      <c r="FR758" s="8"/>
      <c r="FS758" s="8"/>
      <c r="FT758" s="8"/>
      <c r="FU758" s="8"/>
      <c r="FV758" s="8"/>
      <c r="GC758" s="8"/>
      <c r="GD758" s="8"/>
      <c r="GE758" s="8"/>
      <c r="GF758" s="8"/>
      <c r="GG758" s="8"/>
      <c r="GH758" s="8"/>
      <c r="GO758" s="8"/>
      <c r="GP758" s="8"/>
      <c r="GQ758" s="8"/>
      <c r="GR758" s="8"/>
      <c r="GS758" s="8"/>
      <c r="GT758" s="8"/>
      <c r="HA758" s="8"/>
      <c r="HB758" s="8"/>
      <c r="HC758" s="8"/>
      <c r="HD758" s="8"/>
      <c r="HE758" s="8"/>
      <c r="HF758" s="8"/>
      <c r="HM758" s="8"/>
      <c r="HN758" s="8"/>
      <c r="HO758" s="8"/>
      <c r="HP758" s="8"/>
      <c r="HQ758" s="8"/>
      <c r="HR758" s="8"/>
      <c r="HY758" s="8"/>
      <c r="HZ758" s="8"/>
      <c r="IA758" s="8"/>
      <c r="IB758" s="8"/>
      <c r="IC758" s="8"/>
      <c r="ID758" s="8"/>
    </row>
    <row r="759" spans="1:238" ht="12.75">
      <c r="A759" s="9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8"/>
      <c r="BF759" s="8"/>
      <c r="BM759" s="8"/>
      <c r="BN759" s="8"/>
      <c r="BO759" s="8"/>
      <c r="BP759" s="8"/>
      <c r="BQ759" s="8"/>
      <c r="BR759" s="8"/>
      <c r="BY759" s="8"/>
      <c r="BZ759" s="8"/>
      <c r="CA759" s="8"/>
      <c r="CB759" s="8"/>
      <c r="CC759" s="8"/>
      <c r="CD759" s="8"/>
      <c r="CK759" s="8"/>
      <c r="CL759" s="8"/>
      <c r="CM759" s="8"/>
      <c r="CN759" s="8"/>
      <c r="CO759" s="8"/>
      <c r="CP759" s="8"/>
      <c r="CW759" s="8"/>
      <c r="CX759" s="8"/>
      <c r="CY759" s="8"/>
      <c r="CZ759" s="8"/>
      <c r="DA759" s="8"/>
      <c r="DB759" s="8"/>
      <c r="DI759" s="8"/>
      <c r="DJ759" s="8"/>
      <c r="DK759" s="8"/>
      <c r="DL759" s="8"/>
      <c r="DM759" s="8"/>
      <c r="DN759" s="8"/>
      <c r="DU759" s="8"/>
      <c r="DV759" s="8"/>
      <c r="DW759" s="8"/>
      <c r="DX759" s="8"/>
      <c r="DY759" s="8"/>
      <c r="DZ759" s="8"/>
      <c r="EG759" s="8"/>
      <c r="EH759" s="8"/>
      <c r="EI759" s="8"/>
      <c r="EJ759" s="8"/>
      <c r="EK759" s="8"/>
      <c r="EL759" s="8"/>
      <c r="ES759" s="8"/>
      <c r="ET759" s="8"/>
      <c r="EU759" s="8"/>
      <c r="EV759" s="8"/>
      <c r="EW759" s="8"/>
      <c r="EX759" s="8"/>
      <c r="FE759" s="8"/>
      <c r="FF759" s="8"/>
      <c r="FG759" s="8"/>
      <c r="FH759" s="8"/>
      <c r="FI759" s="8"/>
      <c r="FJ759" s="8"/>
      <c r="FQ759" s="8"/>
      <c r="FR759" s="8"/>
      <c r="FS759" s="8"/>
      <c r="FT759" s="8"/>
      <c r="FU759" s="8"/>
      <c r="FV759" s="8"/>
      <c r="GC759" s="8"/>
      <c r="GD759" s="8"/>
      <c r="GE759" s="8"/>
      <c r="GF759" s="8"/>
      <c r="GG759" s="8"/>
      <c r="GH759" s="8"/>
      <c r="GO759" s="8"/>
      <c r="GP759" s="8"/>
      <c r="GQ759" s="8"/>
      <c r="GR759" s="8"/>
      <c r="GS759" s="8"/>
      <c r="GT759" s="8"/>
      <c r="HA759" s="8"/>
      <c r="HB759" s="8"/>
      <c r="HC759" s="8"/>
      <c r="HD759" s="8"/>
      <c r="HE759" s="8"/>
      <c r="HF759" s="8"/>
      <c r="HM759" s="8"/>
      <c r="HN759" s="8"/>
      <c r="HO759" s="8"/>
      <c r="HP759" s="8"/>
      <c r="HQ759" s="8"/>
      <c r="HR759" s="8"/>
      <c r="HY759" s="8"/>
      <c r="HZ759" s="8"/>
      <c r="IA759" s="8"/>
      <c r="IB759" s="8"/>
      <c r="IC759" s="8"/>
      <c r="ID759" s="8"/>
    </row>
    <row r="760" spans="1:238" ht="12.75">
      <c r="A760" s="9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8"/>
      <c r="BF760" s="8"/>
      <c r="BM760" s="8"/>
      <c r="BN760" s="8"/>
      <c r="BO760" s="8"/>
      <c r="BP760" s="8"/>
      <c r="BQ760" s="8"/>
      <c r="BR760" s="8"/>
      <c r="BY760" s="8"/>
      <c r="BZ760" s="8"/>
      <c r="CA760" s="8"/>
      <c r="CB760" s="8"/>
      <c r="CC760" s="8"/>
      <c r="CD760" s="8"/>
      <c r="CK760" s="8"/>
      <c r="CL760" s="8"/>
      <c r="CM760" s="8"/>
      <c r="CN760" s="8"/>
      <c r="CO760" s="8"/>
      <c r="CP760" s="8"/>
      <c r="CW760" s="8"/>
      <c r="CX760" s="8"/>
      <c r="CY760" s="8"/>
      <c r="CZ760" s="8"/>
      <c r="DA760" s="8"/>
      <c r="DB760" s="8"/>
      <c r="DI760" s="8"/>
      <c r="DJ760" s="8"/>
      <c r="DK760" s="8"/>
      <c r="DL760" s="8"/>
      <c r="DM760" s="8"/>
      <c r="DN760" s="8"/>
      <c r="DU760" s="8"/>
      <c r="DV760" s="8"/>
      <c r="DW760" s="8"/>
      <c r="DX760" s="8"/>
      <c r="DY760" s="8"/>
      <c r="DZ760" s="8"/>
      <c r="EG760" s="8"/>
      <c r="EH760" s="8"/>
      <c r="EI760" s="8"/>
      <c r="EJ760" s="8"/>
      <c r="EK760" s="8"/>
      <c r="EL760" s="8"/>
      <c r="ES760" s="8"/>
      <c r="ET760" s="8"/>
      <c r="EU760" s="8"/>
      <c r="EV760" s="8"/>
      <c r="EW760" s="8"/>
      <c r="EX760" s="8"/>
      <c r="FE760" s="8"/>
      <c r="FF760" s="8"/>
      <c r="FG760" s="8"/>
      <c r="FH760" s="8"/>
      <c r="FI760" s="8"/>
      <c r="FJ760" s="8"/>
      <c r="FQ760" s="8"/>
      <c r="FR760" s="8"/>
      <c r="FS760" s="8"/>
      <c r="FT760" s="8"/>
      <c r="FU760" s="8"/>
      <c r="FV760" s="8"/>
      <c r="GC760" s="8"/>
      <c r="GD760" s="8"/>
      <c r="GE760" s="8"/>
      <c r="GF760" s="8"/>
      <c r="GG760" s="8"/>
      <c r="GH760" s="8"/>
      <c r="GO760" s="8"/>
      <c r="GP760" s="8"/>
      <c r="GQ760" s="8"/>
      <c r="GR760" s="8"/>
      <c r="GS760" s="8"/>
      <c r="GT760" s="8"/>
      <c r="HA760" s="8"/>
      <c r="HB760" s="8"/>
      <c r="HC760" s="8"/>
      <c r="HD760" s="8"/>
      <c r="HE760" s="8"/>
      <c r="HF760" s="8"/>
      <c r="HM760" s="8"/>
      <c r="HN760" s="8"/>
      <c r="HO760" s="8"/>
      <c r="HP760" s="8"/>
      <c r="HQ760" s="8"/>
      <c r="HR760" s="8"/>
      <c r="HY760" s="8"/>
      <c r="HZ760" s="8"/>
      <c r="IA760" s="8"/>
      <c r="IB760" s="8"/>
      <c r="IC760" s="8"/>
      <c r="ID760" s="8"/>
    </row>
    <row r="761" spans="1:238" ht="12.75">
      <c r="A761" s="9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8"/>
      <c r="BF761" s="8"/>
      <c r="BM761" s="8"/>
      <c r="BN761" s="8"/>
      <c r="BO761" s="8"/>
      <c r="BP761" s="8"/>
      <c r="BQ761" s="8"/>
      <c r="BR761" s="8"/>
      <c r="BY761" s="8"/>
      <c r="BZ761" s="8"/>
      <c r="CA761" s="8"/>
      <c r="CB761" s="8"/>
      <c r="CC761" s="8"/>
      <c r="CD761" s="8"/>
      <c r="CK761" s="8"/>
      <c r="CL761" s="8"/>
      <c r="CM761" s="8"/>
      <c r="CN761" s="8"/>
      <c r="CO761" s="8"/>
      <c r="CP761" s="8"/>
      <c r="CW761" s="8"/>
      <c r="CX761" s="8"/>
      <c r="CY761" s="8"/>
      <c r="CZ761" s="8"/>
      <c r="DA761" s="8"/>
      <c r="DB761" s="8"/>
      <c r="DI761" s="8"/>
      <c r="DJ761" s="8"/>
      <c r="DK761" s="8"/>
      <c r="DL761" s="8"/>
      <c r="DM761" s="8"/>
      <c r="DN761" s="8"/>
      <c r="DU761" s="8"/>
      <c r="DV761" s="8"/>
      <c r="DW761" s="8"/>
      <c r="DX761" s="8"/>
      <c r="DY761" s="8"/>
      <c r="DZ761" s="8"/>
      <c r="EG761" s="8"/>
      <c r="EH761" s="8"/>
      <c r="EI761" s="8"/>
      <c r="EJ761" s="8"/>
      <c r="EK761" s="8"/>
      <c r="EL761" s="8"/>
      <c r="ES761" s="8"/>
      <c r="ET761" s="8"/>
      <c r="EU761" s="8"/>
      <c r="EV761" s="8"/>
      <c r="EW761" s="8"/>
      <c r="EX761" s="8"/>
      <c r="FE761" s="8"/>
      <c r="FF761" s="8"/>
      <c r="FG761" s="8"/>
      <c r="FH761" s="8"/>
      <c r="FI761" s="8"/>
      <c r="FJ761" s="8"/>
      <c r="FQ761" s="8"/>
      <c r="FR761" s="8"/>
      <c r="FS761" s="8"/>
      <c r="FT761" s="8"/>
      <c r="FU761" s="8"/>
      <c r="FV761" s="8"/>
      <c r="GC761" s="8"/>
      <c r="GD761" s="8"/>
      <c r="GE761" s="8"/>
      <c r="GF761" s="8"/>
      <c r="GG761" s="8"/>
      <c r="GH761" s="8"/>
      <c r="GO761" s="8"/>
      <c r="GP761" s="8"/>
      <c r="GQ761" s="8"/>
      <c r="GR761" s="8"/>
      <c r="GS761" s="8"/>
      <c r="GT761" s="8"/>
      <c r="HA761" s="8"/>
      <c r="HB761" s="8"/>
      <c r="HC761" s="8"/>
      <c r="HD761" s="8"/>
      <c r="HE761" s="8"/>
      <c r="HF761" s="8"/>
      <c r="HM761" s="8"/>
      <c r="HN761" s="8"/>
      <c r="HO761" s="8"/>
      <c r="HP761" s="8"/>
      <c r="HQ761" s="8"/>
      <c r="HR761" s="8"/>
      <c r="HY761" s="8"/>
      <c r="HZ761" s="8"/>
      <c r="IA761" s="8"/>
      <c r="IB761" s="8"/>
      <c r="IC761" s="8"/>
      <c r="ID761" s="8"/>
    </row>
    <row r="762" spans="1:238" ht="12.75">
      <c r="A762" s="9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8"/>
      <c r="BF762" s="8"/>
      <c r="BM762" s="8"/>
      <c r="BN762" s="8"/>
      <c r="BO762" s="8"/>
      <c r="BP762" s="8"/>
      <c r="BQ762" s="8"/>
      <c r="BR762" s="8"/>
      <c r="BY762" s="8"/>
      <c r="BZ762" s="8"/>
      <c r="CA762" s="8"/>
      <c r="CB762" s="8"/>
      <c r="CC762" s="8"/>
      <c r="CD762" s="8"/>
      <c r="CK762" s="8"/>
      <c r="CL762" s="8"/>
      <c r="CM762" s="8"/>
      <c r="CN762" s="8"/>
      <c r="CO762" s="8"/>
      <c r="CP762" s="8"/>
      <c r="CW762" s="8"/>
      <c r="CX762" s="8"/>
      <c r="CY762" s="8"/>
      <c r="CZ762" s="8"/>
      <c r="DA762" s="8"/>
      <c r="DB762" s="8"/>
      <c r="DI762" s="8"/>
      <c r="DJ762" s="8"/>
      <c r="DK762" s="8"/>
      <c r="DL762" s="8"/>
      <c r="DM762" s="8"/>
      <c r="DN762" s="8"/>
      <c r="DU762" s="8"/>
      <c r="DV762" s="8"/>
      <c r="DW762" s="8"/>
      <c r="DX762" s="8"/>
      <c r="DY762" s="8"/>
      <c r="DZ762" s="8"/>
      <c r="EG762" s="8"/>
      <c r="EH762" s="8"/>
      <c r="EI762" s="8"/>
      <c r="EJ762" s="8"/>
      <c r="EK762" s="8"/>
      <c r="EL762" s="8"/>
      <c r="ES762" s="8"/>
      <c r="ET762" s="8"/>
      <c r="EU762" s="8"/>
      <c r="EV762" s="8"/>
      <c r="EW762" s="8"/>
      <c r="EX762" s="8"/>
      <c r="FE762" s="8"/>
      <c r="FF762" s="8"/>
      <c r="FG762" s="8"/>
      <c r="FH762" s="8"/>
      <c r="FI762" s="8"/>
      <c r="FJ762" s="8"/>
      <c r="FQ762" s="8"/>
      <c r="FR762" s="8"/>
      <c r="FS762" s="8"/>
      <c r="FT762" s="8"/>
      <c r="FU762" s="8"/>
      <c r="FV762" s="8"/>
      <c r="GC762" s="8"/>
      <c r="GD762" s="8"/>
      <c r="GE762" s="8"/>
      <c r="GF762" s="8"/>
      <c r="GG762" s="8"/>
      <c r="GH762" s="8"/>
      <c r="GO762" s="8"/>
      <c r="GP762" s="8"/>
      <c r="GQ762" s="8"/>
      <c r="GR762" s="8"/>
      <c r="GS762" s="8"/>
      <c r="GT762" s="8"/>
      <c r="HA762" s="8"/>
      <c r="HB762" s="8"/>
      <c r="HC762" s="8"/>
      <c r="HD762" s="8"/>
      <c r="HE762" s="8"/>
      <c r="HF762" s="8"/>
      <c r="HM762" s="8"/>
      <c r="HN762" s="8"/>
      <c r="HO762" s="8"/>
      <c r="HP762" s="8"/>
      <c r="HQ762" s="8"/>
      <c r="HR762" s="8"/>
      <c r="HY762" s="8"/>
      <c r="HZ762" s="8"/>
      <c r="IA762" s="8"/>
      <c r="IB762" s="8"/>
      <c r="IC762" s="8"/>
      <c r="ID762" s="8"/>
    </row>
    <row r="763" spans="1:238" ht="12.75">
      <c r="A763" s="9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8"/>
      <c r="BF763" s="8"/>
      <c r="BM763" s="8"/>
      <c r="BN763" s="8"/>
      <c r="BO763" s="8"/>
      <c r="BP763" s="8"/>
      <c r="BQ763" s="8"/>
      <c r="BR763" s="8"/>
      <c r="BY763" s="8"/>
      <c r="BZ763" s="8"/>
      <c r="CA763" s="8"/>
      <c r="CB763" s="8"/>
      <c r="CC763" s="8"/>
      <c r="CD763" s="8"/>
      <c r="CK763" s="8"/>
      <c r="CL763" s="8"/>
      <c r="CM763" s="8"/>
      <c r="CN763" s="8"/>
      <c r="CO763" s="8"/>
      <c r="CP763" s="8"/>
      <c r="CW763" s="8"/>
      <c r="CX763" s="8"/>
      <c r="CY763" s="8"/>
      <c r="CZ763" s="8"/>
      <c r="DA763" s="8"/>
      <c r="DB763" s="8"/>
      <c r="DI763" s="8"/>
      <c r="DJ763" s="8"/>
      <c r="DK763" s="8"/>
      <c r="DL763" s="8"/>
      <c r="DM763" s="8"/>
      <c r="DN763" s="8"/>
      <c r="DU763" s="8"/>
      <c r="DV763" s="8"/>
      <c r="DW763" s="8"/>
      <c r="DX763" s="8"/>
      <c r="DY763" s="8"/>
      <c r="DZ763" s="8"/>
      <c r="EG763" s="8"/>
      <c r="EH763" s="8"/>
      <c r="EI763" s="8"/>
      <c r="EJ763" s="8"/>
      <c r="EK763" s="8"/>
      <c r="EL763" s="8"/>
      <c r="ES763" s="8"/>
      <c r="ET763" s="8"/>
      <c r="EU763" s="8"/>
      <c r="EV763" s="8"/>
      <c r="EW763" s="8"/>
      <c r="EX763" s="8"/>
      <c r="FE763" s="8"/>
      <c r="FF763" s="8"/>
      <c r="FG763" s="8"/>
      <c r="FH763" s="8"/>
      <c r="FI763" s="8"/>
      <c r="FJ763" s="8"/>
      <c r="FQ763" s="8"/>
      <c r="FR763" s="8"/>
      <c r="FS763" s="8"/>
      <c r="FT763" s="8"/>
      <c r="FU763" s="8"/>
      <c r="FV763" s="8"/>
      <c r="GC763" s="8"/>
      <c r="GD763" s="8"/>
      <c r="GE763" s="8"/>
      <c r="GF763" s="8"/>
      <c r="GG763" s="8"/>
      <c r="GH763" s="8"/>
      <c r="GO763" s="8"/>
      <c r="GP763" s="8"/>
      <c r="GQ763" s="8"/>
      <c r="GR763" s="8"/>
      <c r="GS763" s="8"/>
      <c r="GT763" s="8"/>
      <c r="HA763" s="8"/>
      <c r="HB763" s="8"/>
      <c r="HC763" s="8"/>
      <c r="HD763" s="8"/>
      <c r="HE763" s="8"/>
      <c r="HF763" s="8"/>
      <c r="HM763" s="8"/>
      <c r="HN763" s="8"/>
      <c r="HO763" s="8"/>
      <c r="HP763" s="8"/>
      <c r="HQ763" s="8"/>
      <c r="HR763" s="8"/>
      <c r="HY763" s="8"/>
      <c r="HZ763" s="8"/>
      <c r="IA763" s="8"/>
      <c r="IB763" s="8"/>
      <c r="IC763" s="8"/>
      <c r="ID763" s="8"/>
    </row>
    <row r="764" spans="1:238" ht="12.75">
      <c r="A764" s="9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8"/>
      <c r="BF764" s="8"/>
      <c r="BM764" s="8"/>
      <c r="BN764" s="8"/>
      <c r="BO764" s="8"/>
      <c r="BP764" s="8"/>
      <c r="BQ764" s="8"/>
      <c r="BR764" s="8"/>
      <c r="BY764" s="8"/>
      <c r="BZ764" s="8"/>
      <c r="CA764" s="8"/>
      <c r="CB764" s="8"/>
      <c r="CC764" s="8"/>
      <c r="CD764" s="8"/>
      <c r="CK764" s="8"/>
      <c r="CL764" s="8"/>
      <c r="CM764" s="8"/>
      <c r="CN764" s="8"/>
      <c r="CO764" s="8"/>
      <c r="CP764" s="8"/>
      <c r="CW764" s="8"/>
      <c r="CX764" s="8"/>
      <c r="CY764" s="8"/>
      <c r="CZ764" s="8"/>
      <c r="DA764" s="8"/>
      <c r="DB764" s="8"/>
      <c r="DI764" s="8"/>
      <c r="DJ764" s="8"/>
      <c r="DK764" s="8"/>
      <c r="DL764" s="8"/>
      <c r="DM764" s="8"/>
      <c r="DN764" s="8"/>
      <c r="DU764" s="8"/>
      <c r="DV764" s="8"/>
      <c r="DW764" s="8"/>
      <c r="DX764" s="8"/>
      <c r="DY764" s="8"/>
      <c r="DZ764" s="8"/>
      <c r="EG764" s="8"/>
      <c r="EH764" s="8"/>
      <c r="EI764" s="8"/>
      <c r="EJ764" s="8"/>
      <c r="EK764" s="8"/>
      <c r="EL764" s="8"/>
      <c r="ES764" s="8"/>
      <c r="ET764" s="8"/>
      <c r="EU764" s="8"/>
      <c r="EV764" s="8"/>
      <c r="EW764" s="8"/>
      <c r="EX764" s="8"/>
      <c r="FE764" s="8"/>
      <c r="FF764" s="8"/>
      <c r="FG764" s="8"/>
      <c r="FH764" s="8"/>
      <c r="FI764" s="8"/>
      <c r="FJ764" s="8"/>
      <c r="FQ764" s="8"/>
      <c r="FR764" s="8"/>
      <c r="FS764" s="8"/>
      <c r="FT764" s="8"/>
      <c r="FU764" s="8"/>
      <c r="FV764" s="8"/>
      <c r="GC764" s="8"/>
      <c r="GD764" s="8"/>
      <c r="GE764" s="8"/>
      <c r="GF764" s="8"/>
      <c r="GG764" s="8"/>
      <c r="GH764" s="8"/>
      <c r="GO764" s="8"/>
      <c r="GP764" s="8"/>
      <c r="GQ764" s="8"/>
      <c r="GR764" s="8"/>
      <c r="GS764" s="8"/>
      <c r="GT764" s="8"/>
      <c r="HA764" s="8"/>
      <c r="HB764" s="8"/>
      <c r="HC764" s="8"/>
      <c r="HD764" s="8"/>
      <c r="HE764" s="8"/>
      <c r="HF764" s="8"/>
      <c r="HM764" s="8"/>
      <c r="HN764" s="8"/>
      <c r="HO764" s="8"/>
      <c r="HP764" s="8"/>
      <c r="HQ764" s="8"/>
      <c r="HR764" s="8"/>
      <c r="HY764" s="8"/>
      <c r="HZ764" s="8"/>
      <c r="IA764" s="8"/>
      <c r="IB764" s="8"/>
      <c r="IC764" s="8"/>
      <c r="ID764" s="8"/>
    </row>
    <row r="765" spans="1:238" ht="12.75">
      <c r="A765" s="9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8"/>
      <c r="BF765" s="8"/>
      <c r="BM765" s="8"/>
      <c r="BN765" s="8"/>
      <c r="BO765" s="8"/>
      <c r="BP765" s="8"/>
      <c r="BQ765" s="8"/>
      <c r="BR765" s="8"/>
      <c r="BY765" s="8"/>
      <c r="BZ765" s="8"/>
      <c r="CA765" s="8"/>
      <c r="CB765" s="8"/>
      <c r="CC765" s="8"/>
      <c r="CD765" s="8"/>
      <c r="CK765" s="8"/>
      <c r="CL765" s="8"/>
      <c r="CM765" s="8"/>
      <c r="CN765" s="8"/>
      <c r="CO765" s="8"/>
      <c r="CP765" s="8"/>
      <c r="CW765" s="8"/>
      <c r="CX765" s="8"/>
      <c r="CY765" s="8"/>
      <c r="CZ765" s="8"/>
      <c r="DA765" s="8"/>
      <c r="DB765" s="8"/>
      <c r="DI765" s="8"/>
      <c r="DJ765" s="8"/>
      <c r="DK765" s="8"/>
      <c r="DL765" s="8"/>
      <c r="DM765" s="8"/>
      <c r="DN765" s="8"/>
      <c r="DU765" s="8"/>
      <c r="DV765" s="8"/>
      <c r="DW765" s="8"/>
      <c r="DX765" s="8"/>
      <c r="DY765" s="8"/>
      <c r="DZ765" s="8"/>
      <c r="EG765" s="8"/>
      <c r="EH765" s="8"/>
      <c r="EI765" s="8"/>
      <c r="EJ765" s="8"/>
      <c r="EK765" s="8"/>
      <c r="EL765" s="8"/>
      <c r="ES765" s="8"/>
      <c r="ET765" s="8"/>
      <c r="EU765" s="8"/>
      <c r="EV765" s="8"/>
      <c r="EW765" s="8"/>
      <c r="EX765" s="8"/>
      <c r="FE765" s="8"/>
      <c r="FF765" s="8"/>
      <c r="FG765" s="8"/>
      <c r="FH765" s="8"/>
      <c r="FI765" s="8"/>
      <c r="FJ765" s="8"/>
      <c r="FQ765" s="8"/>
      <c r="FR765" s="8"/>
      <c r="FS765" s="8"/>
      <c r="FT765" s="8"/>
      <c r="FU765" s="8"/>
      <c r="FV765" s="8"/>
      <c r="GC765" s="8"/>
      <c r="GD765" s="8"/>
      <c r="GE765" s="8"/>
      <c r="GF765" s="8"/>
      <c r="GG765" s="8"/>
      <c r="GH765" s="8"/>
      <c r="GO765" s="8"/>
      <c r="GP765" s="8"/>
      <c r="GQ765" s="8"/>
      <c r="GR765" s="8"/>
      <c r="GS765" s="8"/>
      <c r="GT765" s="8"/>
      <c r="HA765" s="8"/>
      <c r="HB765" s="8"/>
      <c r="HC765" s="8"/>
      <c r="HD765" s="8"/>
      <c r="HE765" s="8"/>
      <c r="HF765" s="8"/>
      <c r="HM765" s="8"/>
      <c r="HN765" s="8"/>
      <c r="HO765" s="8"/>
      <c r="HP765" s="8"/>
      <c r="HQ765" s="8"/>
      <c r="HR765" s="8"/>
      <c r="HY765" s="8"/>
      <c r="HZ765" s="8"/>
      <c r="IA765" s="8"/>
      <c r="IB765" s="8"/>
      <c r="IC765" s="8"/>
      <c r="ID765" s="8"/>
    </row>
    <row r="766" spans="1:238" ht="12.75">
      <c r="A766" s="9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8"/>
      <c r="BF766" s="8"/>
      <c r="BM766" s="8"/>
      <c r="BN766" s="8"/>
      <c r="BO766" s="8"/>
      <c r="BP766" s="8"/>
      <c r="BQ766" s="8"/>
      <c r="BR766" s="8"/>
      <c r="BY766" s="8"/>
      <c r="BZ766" s="8"/>
      <c r="CA766" s="8"/>
      <c r="CB766" s="8"/>
      <c r="CC766" s="8"/>
      <c r="CD766" s="8"/>
      <c r="CK766" s="8"/>
      <c r="CL766" s="8"/>
      <c r="CM766" s="8"/>
      <c r="CN766" s="8"/>
      <c r="CO766" s="8"/>
      <c r="CP766" s="8"/>
      <c r="CW766" s="8"/>
      <c r="CX766" s="8"/>
      <c r="CY766" s="8"/>
      <c r="CZ766" s="8"/>
      <c r="DA766" s="8"/>
      <c r="DB766" s="8"/>
      <c r="DI766" s="8"/>
      <c r="DJ766" s="8"/>
      <c r="DK766" s="8"/>
      <c r="DL766" s="8"/>
      <c r="DM766" s="8"/>
      <c r="DN766" s="8"/>
      <c r="DU766" s="8"/>
      <c r="DV766" s="8"/>
      <c r="DW766" s="8"/>
      <c r="DX766" s="8"/>
      <c r="DY766" s="8"/>
      <c r="DZ766" s="8"/>
      <c r="EG766" s="8"/>
      <c r="EH766" s="8"/>
      <c r="EI766" s="8"/>
      <c r="EJ766" s="8"/>
      <c r="EK766" s="8"/>
      <c r="EL766" s="8"/>
      <c r="ES766" s="8"/>
      <c r="ET766" s="8"/>
      <c r="EU766" s="8"/>
      <c r="EV766" s="8"/>
      <c r="EW766" s="8"/>
      <c r="EX766" s="8"/>
      <c r="FE766" s="8"/>
      <c r="FF766" s="8"/>
      <c r="FG766" s="8"/>
      <c r="FH766" s="8"/>
      <c r="FI766" s="8"/>
      <c r="FJ766" s="8"/>
      <c r="FQ766" s="8"/>
      <c r="FR766" s="8"/>
      <c r="FS766" s="8"/>
      <c r="FT766" s="8"/>
      <c r="FU766" s="8"/>
      <c r="FV766" s="8"/>
      <c r="GC766" s="8"/>
      <c r="GD766" s="8"/>
      <c r="GE766" s="8"/>
      <c r="GF766" s="8"/>
      <c r="GG766" s="8"/>
      <c r="GH766" s="8"/>
      <c r="GO766" s="8"/>
      <c r="GP766" s="8"/>
      <c r="GQ766" s="8"/>
      <c r="GR766" s="8"/>
      <c r="GS766" s="8"/>
      <c r="GT766" s="8"/>
      <c r="HA766" s="8"/>
      <c r="HB766" s="8"/>
      <c r="HC766" s="8"/>
      <c r="HD766" s="8"/>
      <c r="HE766" s="8"/>
      <c r="HF766" s="8"/>
      <c r="HM766" s="8"/>
      <c r="HN766" s="8"/>
      <c r="HO766" s="8"/>
      <c r="HP766" s="8"/>
      <c r="HQ766" s="8"/>
      <c r="HR766" s="8"/>
      <c r="HY766" s="8"/>
      <c r="HZ766" s="8"/>
      <c r="IA766" s="8"/>
      <c r="IB766" s="8"/>
      <c r="IC766" s="8"/>
      <c r="ID766" s="8"/>
    </row>
    <row r="767" spans="1:238" ht="12.75">
      <c r="A767" s="9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8"/>
      <c r="BF767" s="8"/>
      <c r="BM767" s="8"/>
      <c r="BN767" s="8"/>
      <c r="BO767" s="8"/>
      <c r="BP767" s="8"/>
      <c r="BQ767" s="8"/>
      <c r="BR767" s="8"/>
      <c r="BY767" s="8"/>
      <c r="BZ767" s="8"/>
      <c r="CA767" s="8"/>
      <c r="CB767" s="8"/>
      <c r="CC767" s="8"/>
      <c r="CD767" s="8"/>
      <c r="CK767" s="8"/>
      <c r="CL767" s="8"/>
      <c r="CM767" s="8"/>
      <c r="CN767" s="8"/>
      <c r="CO767" s="8"/>
      <c r="CP767" s="8"/>
      <c r="CW767" s="8"/>
      <c r="CX767" s="8"/>
      <c r="CY767" s="8"/>
      <c r="CZ767" s="8"/>
      <c r="DA767" s="8"/>
      <c r="DB767" s="8"/>
      <c r="DI767" s="8"/>
      <c r="DJ767" s="8"/>
      <c r="DK767" s="8"/>
      <c r="DL767" s="8"/>
      <c r="DM767" s="8"/>
      <c r="DN767" s="8"/>
      <c r="DU767" s="8"/>
      <c r="DV767" s="8"/>
      <c r="DW767" s="8"/>
      <c r="DX767" s="8"/>
      <c r="DY767" s="8"/>
      <c r="DZ767" s="8"/>
      <c r="EG767" s="8"/>
      <c r="EH767" s="8"/>
      <c r="EI767" s="8"/>
      <c r="EJ767" s="8"/>
      <c r="EK767" s="8"/>
      <c r="EL767" s="8"/>
      <c r="ES767" s="8"/>
      <c r="ET767" s="8"/>
      <c r="EU767" s="8"/>
      <c r="EV767" s="8"/>
      <c r="EW767" s="8"/>
      <c r="EX767" s="8"/>
      <c r="FE767" s="8"/>
      <c r="FF767" s="8"/>
      <c r="FG767" s="8"/>
      <c r="FH767" s="8"/>
      <c r="FI767" s="8"/>
      <c r="FJ767" s="8"/>
      <c r="FQ767" s="8"/>
      <c r="FR767" s="8"/>
      <c r="FS767" s="8"/>
      <c r="FT767" s="8"/>
      <c r="FU767" s="8"/>
      <c r="FV767" s="8"/>
      <c r="GC767" s="8"/>
      <c r="GD767" s="8"/>
      <c r="GE767" s="8"/>
      <c r="GF767" s="8"/>
      <c r="GG767" s="8"/>
      <c r="GH767" s="8"/>
      <c r="GO767" s="8"/>
      <c r="GP767" s="8"/>
      <c r="GQ767" s="8"/>
      <c r="GR767" s="8"/>
      <c r="GS767" s="8"/>
      <c r="GT767" s="8"/>
      <c r="HA767" s="8"/>
      <c r="HB767" s="8"/>
      <c r="HC767" s="8"/>
      <c r="HD767" s="8"/>
      <c r="HE767" s="8"/>
      <c r="HF767" s="8"/>
      <c r="HM767" s="8"/>
      <c r="HN767" s="8"/>
      <c r="HO767" s="8"/>
      <c r="HP767" s="8"/>
      <c r="HQ767" s="8"/>
      <c r="HR767" s="8"/>
      <c r="HY767" s="8"/>
      <c r="HZ767" s="8"/>
      <c r="IA767" s="8"/>
      <c r="IB767" s="8"/>
      <c r="IC767" s="8"/>
      <c r="ID767" s="8"/>
    </row>
    <row r="768" spans="1:238" ht="12.75">
      <c r="A768" s="9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8"/>
      <c r="BF768" s="8"/>
      <c r="BM768" s="8"/>
      <c r="BN768" s="8"/>
      <c r="BO768" s="8"/>
      <c r="BP768" s="8"/>
      <c r="BQ768" s="8"/>
      <c r="BR768" s="8"/>
      <c r="BY768" s="8"/>
      <c r="BZ768" s="8"/>
      <c r="CA768" s="8"/>
      <c r="CB768" s="8"/>
      <c r="CC768" s="8"/>
      <c r="CD768" s="8"/>
      <c r="CK768" s="8"/>
      <c r="CL768" s="8"/>
      <c r="CM768" s="8"/>
      <c r="CN768" s="8"/>
      <c r="CO768" s="8"/>
      <c r="CP768" s="8"/>
      <c r="CW768" s="8"/>
      <c r="CX768" s="8"/>
      <c r="CY768" s="8"/>
      <c r="CZ768" s="8"/>
      <c r="DA768" s="8"/>
      <c r="DB768" s="8"/>
      <c r="DI768" s="8"/>
      <c r="DJ768" s="8"/>
      <c r="DK768" s="8"/>
      <c r="DL768" s="8"/>
      <c r="DM768" s="8"/>
      <c r="DN768" s="8"/>
      <c r="DU768" s="8"/>
      <c r="DV768" s="8"/>
      <c r="DW768" s="8"/>
      <c r="DX768" s="8"/>
      <c r="DY768" s="8"/>
      <c r="DZ768" s="8"/>
      <c r="EG768" s="8"/>
      <c r="EH768" s="8"/>
      <c r="EI768" s="8"/>
      <c r="EJ768" s="8"/>
      <c r="EK768" s="8"/>
      <c r="EL768" s="8"/>
      <c r="ES768" s="8"/>
      <c r="ET768" s="8"/>
      <c r="EU768" s="8"/>
      <c r="EV768" s="8"/>
      <c r="EW768" s="8"/>
      <c r="EX768" s="8"/>
      <c r="FE768" s="8"/>
      <c r="FF768" s="8"/>
      <c r="FG768" s="8"/>
      <c r="FH768" s="8"/>
      <c r="FI768" s="8"/>
      <c r="FJ768" s="8"/>
      <c r="FQ768" s="8"/>
      <c r="FR768" s="8"/>
      <c r="FS768" s="8"/>
      <c r="FT768" s="8"/>
      <c r="FU768" s="8"/>
      <c r="FV768" s="8"/>
      <c r="GC768" s="8"/>
      <c r="GD768" s="8"/>
      <c r="GE768" s="8"/>
      <c r="GF768" s="8"/>
      <c r="GG768" s="8"/>
      <c r="GH768" s="8"/>
      <c r="GO768" s="8"/>
      <c r="GP768" s="8"/>
      <c r="GQ768" s="8"/>
      <c r="GR768" s="8"/>
      <c r="GS768" s="8"/>
      <c r="GT768" s="8"/>
      <c r="HA768" s="8"/>
      <c r="HB768" s="8"/>
      <c r="HC768" s="8"/>
      <c r="HD768" s="8"/>
      <c r="HE768" s="8"/>
      <c r="HF768" s="8"/>
      <c r="HM768" s="8"/>
      <c r="HN768" s="8"/>
      <c r="HO768" s="8"/>
      <c r="HP768" s="8"/>
      <c r="HQ768" s="8"/>
      <c r="HR768" s="8"/>
      <c r="HY768" s="8"/>
      <c r="HZ768" s="8"/>
      <c r="IA768" s="8"/>
      <c r="IB768" s="8"/>
      <c r="IC768" s="8"/>
      <c r="ID768" s="8"/>
    </row>
    <row r="769" spans="1:238" ht="12.75">
      <c r="A769" s="9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8"/>
      <c r="BF769" s="8"/>
      <c r="BM769" s="8"/>
      <c r="BN769" s="8"/>
      <c r="BO769" s="8"/>
      <c r="BP769" s="8"/>
      <c r="BQ769" s="8"/>
      <c r="BR769" s="8"/>
      <c r="BY769" s="8"/>
      <c r="BZ769" s="8"/>
      <c r="CA769" s="8"/>
      <c r="CB769" s="8"/>
      <c r="CC769" s="8"/>
      <c r="CD769" s="8"/>
      <c r="CK769" s="8"/>
      <c r="CL769" s="8"/>
      <c r="CM769" s="8"/>
      <c r="CN769" s="8"/>
      <c r="CO769" s="8"/>
      <c r="CP769" s="8"/>
      <c r="CW769" s="8"/>
      <c r="CX769" s="8"/>
      <c r="CY769" s="8"/>
      <c r="CZ769" s="8"/>
      <c r="DA769" s="8"/>
      <c r="DB769" s="8"/>
      <c r="DI769" s="8"/>
      <c r="DJ769" s="8"/>
      <c r="DK769" s="8"/>
      <c r="DL769" s="8"/>
      <c r="DM769" s="8"/>
      <c r="DN769" s="8"/>
      <c r="DU769" s="8"/>
      <c r="DV769" s="8"/>
      <c r="DW769" s="8"/>
      <c r="DX769" s="8"/>
      <c r="DY769" s="8"/>
      <c r="DZ769" s="8"/>
      <c r="EG769" s="8"/>
      <c r="EH769" s="8"/>
      <c r="EI769" s="8"/>
      <c r="EJ769" s="8"/>
      <c r="EK769" s="8"/>
      <c r="EL769" s="8"/>
      <c r="ES769" s="8"/>
      <c r="ET769" s="8"/>
      <c r="EU769" s="8"/>
      <c r="EV769" s="8"/>
      <c r="EW769" s="8"/>
      <c r="EX769" s="8"/>
      <c r="FE769" s="8"/>
      <c r="FF769" s="8"/>
      <c r="FG769" s="8"/>
      <c r="FH769" s="8"/>
      <c r="FI769" s="8"/>
      <c r="FJ769" s="8"/>
      <c r="FQ769" s="8"/>
      <c r="FR769" s="8"/>
      <c r="FS769" s="8"/>
      <c r="FT769" s="8"/>
      <c r="FU769" s="8"/>
      <c r="FV769" s="8"/>
      <c r="GC769" s="8"/>
      <c r="GD769" s="8"/>
      <c r="GE769" s="8"/>
      <c r="GF769" s="8"/>
      <c r="GG769" s="8"/>
      <c r="GH769" s="8"/>
      <c r="GO769" s="8"/>
      <c r="GP769" s="8"/>
      <c r="GQ769" s="8"/>
      <c r="GR769" s="8"/>
      <c r="GS769" s="8"/>
      <c r="GT769" s="8"/>
      <c r="HA769" s="8"/>
      <c r="HB769" s="8"/>
      <c r="HC769" s="8"/>
      <c r="HD769" s="8"/>
      <c r="HE769" s="8"/>
      <c r="HF769" s="8"/>
      <c r="HM769" s="8"/>
      <c r="HN769" s="8"/>
      <c r="HO769" s="8"/>
      <c r="HP769" s="8"/>
      <c r="HQ769" s="8"/>
      <c r="HR769" s="8"/>
      <c r="HY769" s="8"/>
      <c r="HZ769" s="8"/>
      <c r="IA769" s="8"/>
      <c r="IB769" s="8"/>
      <c r="IC769" s="8"/>
      <c r="ID769" s="8"/>
    </row>
    <row r="770" spans="1:238" ht="12.75">
      <c r="A770" s="9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8"/>
      <c r="BF770" s="8"/>
      <c r="BM770" s="8"/>
      <c r="BN770" s="8"/>
      <c r="BO770" s="8"/>
      <c r="BP770" s="8"/>
      <c r="BQ770" s="8"/>
      <c r="BR770" s="8"/>
      <c r="BY770" s="8"/>
      <c r="BZ770" s="8"/>
      <c r="CA770" s="8"/>
      <c r="CB770" s="8"/>
      <c r="CC770" s="8"/>
      <c r="CD770" s="8"/>
      <c r="CK770" s="8"/>
      <c r="CL770" s="8"/>
      <c r="CM770" s="8"/>
      <c r="CN770" s="8"/>
      <c r="CO770" s="8"/>
      <c r="CP770" s="8"/>
      <c r="CW770" s="8"/>
      <c r="CX770" s="8"/>
      <c r="CY770" s="8"/>
      <c r="CZ770" s="8"/>
      <c r="DA770" s="8"/>
      <c r="DB770" s="8"/>
      <c r="DI770" s="8"/>
      <c r="DJ770" s="8"/>
      <c r="DK770" s="8"/>
      <c r="DL770" s="8"/>
      <c r="DM770" s="8"/>
      <c r="DN770" s="8"/>
      <c r="DU770" s="8"/>
      <c r="DV770" s="8"/>
      <c r="DW770" s="8"/>
      <c r="DX770" s="8"/>
      <c r="DY770" s="8"/>
      <c r="DZ770" s="8"/>
      <c r="EG770" s="8"/>
      <c r="EH770" s="8"/>
      <c r="EI770" s="8"/>
      <c r="EJ770" s="8"/>
      <c r="EK770" s="8"/>
      <c r="EL770" s="8"/>
      <c r="ES770" s="8"/>
      <c r="ET770" s="8"/>
      <c r="EU770" s="8"/>
      <c r="EV770" s="8"/>
      <c r="EW770" s="8"/>
      <c r="EX770" s="8"/>
      <c r="FE770" s="8"/>
      <c r="FF770" s="8"/>
      <c r="FG770" s="8"/>
      <c r="FH770" s="8"/>
      <c r="FI770" s="8"/>
      <c r="FJ770" s="8"/>
      <c r="FQ770" s="8"/>
      <c r="FR770" s="8"/>
      <c r="FS770" s="8"/>
      <c r="FT770" s="8"/>
      <c r="FU770" s="8"/>
      <c r="FV770" s="8"/>
      <c r="GC770" s="8"/>
      <c r="GD770" s="8"/>
      <c r="GE770" s="8"/>
      <c r="GF770" s="8"/>
      <c r="GG770" s="8"/>
      <c r="GH770" s="8"/>
      <c r="GO770" s="8"/>
      <c r="GP770" s="8"/>
      <c r="GQ770" s="8"/>
      <c r="GR770" s="8"/>
      <c r="GS770" s="8"/>
      <c r="GT770" s="8"/>
      <c r="HA770" s="8"/>
      <c r="HB770" s="8"/>
      <c r="HC770" s="8"/>
      <c r="HD770" s="8"/>
      <c r="HE770" s="8"/>
      <c r="HF770" s="8"/>
      <c r="HM770" s="8"/>
      <c r="HN770" s="8"/>
      <c r="HO770" s="8"/>
      <c r="HP770" s="8"/>
      <c r="HQ770" s="8"/>
      <c r="HR770" s="8"/>
      <c r="HY770" s="8"/>
      <c r="HZ770" s="8"/>
      <c r="IA770" s="8"/>
      <c r="IB770" s="8"/>
      <c r="IC770" s="8"/>
      <c r="ID770" s="8"/>
    </row>
    <row r="771" spans="1:238" ht="12.75">
      <c r="A771" s="9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8"/>
      <c r="BF771" s="8"/>
      <c r="BM771" s="8"/>
      <c r="BN771" s="8"/>
      <c r="BO771" s="8"/>
      <c r="BP771" s="8"/>
      <c r="BQ771" s="8"/>
      <c r="BR771" s="8"/>
      <c r="BY771" s="8"/>
      <c r="BZ771" s="8"/>
      <c r="CA771" s="8"/>
      <c r="CB771" s="8"/>
      <c r="CC771" s="8"/>
      <c r="CD771" s="8"/>
      <c r="CK771" s="8"/>
      <c r="CL771" s="8"/>
      <c r="CM771" s="8"/>
      <c r="CN771" s="8"/>
      <c r="CO771" s="8"/>
      <c r="CP771" s="8"/>
      <c r="CW771" s="8"/>
      <c r="CX771" s="8"/>
      <c r="CY771" s="8"/>
      <c r="CZ771" s="8"/>
      <c r="DA771" s="8"/>
      <c r="DB771" s="8"/>
      <c r="DI771" s="8"/>
      <c r="DJ771" s="8"/>
      <c r="DK771" s="8"/>
      <c r="DL771" s="8"/>
      <c r="DM771" s="8"/>
      <c r="DN771" s="8"/>
      <c r="DU771" s="8"/>
      <c r="DV771" s="8"/>
      <c r="DW771" s="8"/>
      <c r="DX771" s="8"/>
      <c r="DY771" s="8"/>
      <c r="DZ771" s="8"/>
      <c r="EG771" s="8"/>
      <c r="EH771" s="8"/>
      <c r="EI771" s="8"/>
      <c r="EJ771" s="8"/>
      <c r="EK771" s="8"/>
      <c r="EL771" s="8"/>
      <c r="ES771" s="8"/>
      <c r="ET771" s="8"/>
      <c r="EU771" s="8"/>
      <c r="EV771" s="8"/>
      <c r="EW771" s="8"/>
      <c r="EX771" s="8"/>
      <c r="FE771" s="8"/>
      <c r="FF771" s="8"/>
      <c r="FG771" s="8"/>
      <c r="FH771" s="8"/>
      <c r="FI771" s="8"/>
      <c r="FJ771" s="8"/>
      <c r="FQ771" s="8"/>
      <c r="FR771" s="8"/>
      <c r="FS771" s="8"/>
      <c r="FT771" s="8"/>
      <c r="FU771" s="8"/>
      <c r="FV771" s="8"/>
      <c r="GC771" s="8"/>
      <c r="GD771" s="8"/>
      <c r="GE771" s="8"/>
      <c r="GF771" s="8"/>
      <c r="GG771" s="8"/>
      <c r="GH771" s="8"/>
      <c r="GO771" s="8"/>
      <c r="GP771" s="8"/>
      <c r="GQ771" s="8"/>
      <c r="GR771" s="8"/>
      <c r="GS771" s="8"/>
      <c r="GT771" s="8"/>
      <c r="HA771" s="8"/>
      <c r="HB771" s="8"/>
      <c r="HC771" s="8"/>
      <c r="HD771" s="8"/>
      <c r="HE771" s="8"/>
      <c r="HF771" s="8"/>
      <c r="HM771" s="8"/>
      <c r="HN771" s="8"/>
      <c r="HO771" s="8"/>
      <c r="HP771" s="8"/>
      <c r="HQ771" s="8"/>
      <c r="HR771" s="8"/>
      <c r="HY771" s="8"/>
      <c r="HZ771" s="8"/>
      <c r="IA771" s="8"/>
      <c r="IB771" s="8"/>
      <c r="IC771" s="8"/>
      <c r="ID771" s="8"/>
    </row>
    <row r="772" spans="1:238" ht="12.75">
      <c r="A772" s="9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8"/>
      <c r="BF772" s="8"/>
      <c r="BM772" s="8"/>
      <c r="BN772" s="8"/>
      <c r="BO772" s="8"/>
      <c r="BP772" s="8"/>
      <c r="BQ772" s="8"/>
      <c r="BR772" s="8"/>
      <c r="BY772" s="8"/>
      <c r="BZ772" s="8"/>
      <c r="CA772" s="8"/>
      <c r="CB772" s="8"/>
      <c r="CC772" s="8"/>
      <c r="CD772" s="8"/>
      <c r="CK772" s="8"/>
      <c r="CL772" s="8"/>
      <c r="CM772" s="8"/>
      <c r="CN772" s="8"/>
      <c r="CO772" s="8"/>
      <c r="CP772" s="8"/>
      <c r="CW772" s="8"/>
      <c r="CX772" s="8"/>
      <c r="CY772" s="8"/>
      <c r="CZ772" s="8"/>
      <c r="DA772" s="8"/>
      <c r="DB772" s="8"/>
      <c r="DI772" s="8"/>
      <c r="DJ772" s="8"/>
      <c r="DK772" s="8"/>
      <c r="DL772" s="8"/>
      <c r="DM772" s="8"/>
      <c r="DN772" s="8"/>
      <c r="DU772" s="8"/>
      <c r="DV772" s="8"/>
      <c r="DW772" s="8"/>
      <c r="DX772" s="8"/>
      <c r="DY772" s="8"/>
      <c r="DZ772" s="8"/>
      <c r="EG772" s="8"/>
      <c r="EH772" s="8"/>
      <c r="EI772" s="8"/>
      <c r="EJ772" s="8"/>
      <c r="EK772" s="8"/>
      <c r="EL772" s="8"/>
      <c r="ES772" s="8"/>
      <c r="ET772" s="8"/>
      <c r="EU772" s="8"/>
      <c r="EV772" s="8"/>
      <c r="EW772" s="8"/>
      <c r="EX772" s="8"/>
      <c r="FE772" s="8"/>
      <c r="FF772" s="8"/>
      <c r="FG772" s="8"/>
      <c r="FH772" s="8"/>
      <c r="FI772" s="8"/>
      <c r="FJ772" s="8"/>
      <c r="FQ772" s="8"/>
      <c r="FR772" s="8"/>
      <c r="FS772" s="8"/>
      <c r="FT772" s="8"/>
      <c r="FU772" s="8"/>
      <c r="FV772" s="8"/>
      <c r="GC772" s="8"/>
      <c r="GD772" s="8"/>
      <c r="GE772" s="8"/>
      <c r="GF772" s="8"/>
      <c r="GG772" s="8"/>
      <c r="GH772" s="8"/>
      <c r="GO772" s="8"/>
      <c r="GP772" s="8"/>
      <c r="GQ772" s="8"/>
      <c r="GR772" s="8"/>
      <c r="GS772" s="8"/>
      <c r="GT772" s="8"/>
      <c r="HA772" s="8"/>
      <c r="HB772" s="8"/>
      <c r="HC772" s="8"/>
      <c r="HD772" s="8"/>
      <c r="HE772" s="8"/>
      <c r="HF772" s="8"/>
      <c r="HM772" s="8"/>
      <c r="HN772" s="8"/>
      <c r="HO772" s="8"/>
      <c r="HP772" s="8"/>
      <c r="HQ772" s="8"/>
      <c r="HR772" s="8"/>
      <c r="HY772" s="8"/>
      <c r="HZ772" s="8"/>
      <c r="IA772" s="8"/>
      <c r="IB772" s="8"/>
      <c r="IC772" s="8"/>
      <c r="ID772" s="8"/>
    </row>
    <row r="773" spans="1:238" ht="12.75">
      <c r="A773" s="9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8"/>
      <c r="BF773" s="8"/>
      <c r="BM773" s="8"/>
      <c r="BN773" s="8"/>
      <c r="BO773" s="8"/>
      <c r="BP773" s="8"/>
      <c r="BQ773" s="8"/>
      <c r="BR773" s="8"/>
      <c r="BY773" s="8"/>
      <c r="BZ773" s="8"/>
      <c r="CA773" s="8"/>
      <c r="CB773" s="8"/>
      <c r="CC773" s="8"/>
      <c r="CD773" s="8"/>
      <c r="CK773" s="8"/>
      <c r="CL773" s="8"/>
      <c r="CM773" s="8"/>
      <c r="CN773" s="8"/>
      <c r="CO773" s="8"/>
      <c r="CP773" s="8"/>
      <c r="CW773" s="8"/>
      <c r="CX773" s="8"/>
      <c r="CY773" s="8"/>
      <c r="CZ773" s="8"/>
      <c r="DA773" s="8"/>
      <c r="DB773" s="8"/>
      <c r="DI773" s="8"/>
      <c r="DJ773" s="8"/>
      <c r="DK773" s="8"/>
      <c r="DL773" s="8"/>
      <c r="DM773" s="8"/>
      <c r="DN773" s="8"/>
      <c r="DU773" s="8"/>
      <c r="DV773" s="8"/>
      <c r="DW773" s="8"/>
      <c r="DX773" s="8"/>
      <c r="DY773" s="8"/>
      <c r="DZ773" s="8"/>
      <c r="EG773" s="8"/>
      <c r="EH773" s="8"/>
      <c r="EI773" s="8"/>
      <c r="EJ773" s="8"/>
      <c r="EK773" s="8"/>
      <c r="EL773" s="8"/>
      <c r="ES773" s="8"/>
      <c r="ET773" s="8"/>
      <c r="EU773" s="8"/>
      <c r="EV773" s="8"/>
      <c r="EW773" s="8"/>
      <c r="EX773" s="8"/>
      <c r="FE773" s="8"/>
      <c r="FF773" s="8"/>
      <c r="FG773" s="8"/>
      <c r="FH773" s="8"/>
      <c r="FI773" s="8"/>
      <c r="FJ773" s="8"/>
      <c r="FQ773" s="8"/>
      <c r="FR773" s="8"/>
      <c r="FS773" s="8"/>
      <c r="FT773" s="8"/>
      <c r="FU773" s="8"/>
      <c r="FV773" s="8"/>
      <c r="GC773" s="8"/>
      <c r="GD773" s="8"/>
      <c r="GE773" s="8"/>
      <c r="GF773" s="8"/>
      <c r="GG773" s="8"/>
      <c r="GH773" s="8"/>
      <c r="GO773" s="8"/>
      <c r="GP773" s="8"/>
      <c r="GQ773" s="8"/>
      <c r="GR773" s="8"/>
      <c r="GS773" s="8"/>
      <c r="GT773" s="8"/>
      <c r="HA773" s="8"/>
      <c r="HB773" s="8"/>
      <c r="HC773" s="8"/>
      <c r="HD773" s="8"/>
      <c r="HE773" s="8"/>
      <c r="HF773" s="8"/>
      <c r="HM773" s="8"/>
      <c r="HN773" s="8"/>
      <c r="HO773" s="8"/>
      <c r="HP773" s="8"/>
      <c r="HQ773" s="8"/>
      <c r="HR773" s="8"/>
      <c r="HY773" s="8"/>
      <c r="HZ773" s="8"/>
      <c r="IA773" s="8"/>
      <c r="IB773" s="8"/>
      <c r="IC773" s="8"/>
      <c r="ID773" s="8"/>
    </row>
    <row r="774" spans="1:238" ht="12.75">
      <c r="A774" s="9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8"/>
      <c r="BF774" s="8"/>
      <c r="BM774" s="8"/>
      <c r="BN774" s="8"/>
      <c r="BO774" s="8"/>
      <c r="BP774" s="8"/>
      <c r="BQ774" s="8"/>
      <c r="BR774" s="8"/>
      <c r="BY774" s="8"/>
      <c r="BZ774" s="8"/>
      <c r="CA774" s="8"/>
      <c r="CB774" s="8"/>
      <c r="CC774" s="8"/>
      <c r="CD774" s="8"/>
      <c r="CK774" s="8"/>
      <c r="CL774" s="8"/>
      <c r="CM774" s="8"/>
      <c r="CN774" s="8"/>
      <c r="CO774" s="8"/>
      <c r="CP774" s="8"/>
      <c r="CW774" s="8"/>
      <c r="CX774" s="8"/>
      <c r="CY774" s="8"/>
      <c r="CZ774" s="8"/>
      <c r="DA774" s="8"/>
      <c r="DB774" s="8"/>
      <c r="DI774" s="8"/>
      <c r="DJ774" s="8"/>
      <c r="DK774" s="8"/>
      <c r="DL774" s="8"/>
      <c r="DM774" s="8"/>
      <c r="DN774" s="8"/>
      <c r="DU774" s="8"/>
      <c r="DV774" s="8"/>
      <c r="DW774" s="8"/>
      <c r="DX774" s="8"/>
      <c r="DY774" s="8"/>
      <c r="DZ774" s="8"/>
      <c r="EG774" s="8"/>
      <c r="EH774" s="8"/>
      <c r="EI774" s="8"/>
      <c r="EJ774" s="8"/>
      <c r="EK774" s="8"/>
      <c r="EL774" s="8"/>
      <c r="ES774" s="8"/>
      <c r="ET774" s="8"/>
      <c r="EU774" s="8"/>
      <c r="EV774" s="8"/>
      <c r="EW774" s="8"/>
      <c r="EX774" s="8"/>
      <c r="FE774" s="8"/>
      <c r="FF774" s="8"/>
      <c r="FG774" s="8"/>
      <c r="FH774" s="8"/>
      <c r="FI774" s="8"/>
      <c r="FJ774" s="8"/>
      <c r="FQ774" s="8"/>
      <c r="FR774" s="8"/>
      <c r="FS774" s="8"/>
      <c r="FT774" s="8"/>
      <c r="FU774" s="8"/>
      <c r="FV774" s="8"/>
      <c r="GC774" s="8"/>
      <c r="GD774" s="8"/>
      <c r="GE774" s="8"/>
      <c r="GF774" s="8"/>
      <c r="GG774" s="8"/>
      <c r="GH774" s="8"/>
      <c r="GO774" s="8"/>
      <c r="GP774" s="8"/>
      <c r="GQ774" s="8"/>
      <c r="GR774" s="8"/>
      <c r="GS774" s="8"/>
      <c r="GT774" s="8"/>
      <c r="HA774" s="8"/>
      <c r="HB774" s="8"/>
      <c r="HC774" s="8"/>
      <c r="HD774" s="8"/>
      <c r="HE774" s="8"/>
      <c r="HF774" s="8"/>
      <c r="HM774" s="8"/>
      <c r="HN774" s="8"/>
      <c r="HO774" s="8"/>
      <c r="HP774" s="8"/>
      <c r="HQ774" s="8"/>
      <c r="HR774" s="8"/>
      <c r="HY774" s="8"/>
      <c r="HZ774" s="8"/>
      <c r="IA774" s="8"/>
      <c r="IB774" s="8"/>
      <c r="IC774" s="8"/>
      <c r="ID774" s="8"/>
    </row>
    <row r="775" spans="1:238" ht="12.75">
      <c r="A775" s="9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8"/>
      <c r="BF775" s="8"/>
      <c r="BM775" s="8"/>
      <c r="BN775" s="8"/>
      <c r="BO775" s="8"/>
      <c r="BP775" s="8"/>
      <c r="BQ775" s="8"/>
      <c r="BR775" s="8"/>
      <c r="BY775" s="8"/>
      <c r="BZ775" s="8"/>
      <c r="CA775" s="8"/>
      <c r="CB775" s="8"/>
      <c r="CC775" s="8"/>
      <c r="CD775" s="8"/>
      <c r="CK775" s="8"/>
      <c r="CL775" s="8"/>
      <c r="CM775" s="8"/>
      <c r="CN775" s="8"/>
      <c r="CO775" s="8"/>
      <c r="CP775" s="8"/>
      <c r="CW775" s="8"/>
      <c r="CX775" s="8"/>
      <c r="CY775" s="8"/>
      <c r="CZ775" s="8"/>
      <c r="DA775" s="8"/>
      <c r="DB775" s="8"/>
      <c r="DI775" s="8"/>
      <c r="DJ775" s="8"/>
      <c r="DK775" s="8"/>
      <c r="DL775" s="8"/>
      <c r="DM775" s="8"/>
      <c r="DN775" s="8"/>
      <c r="DU775" s="8"/>
      <c r="DV775" s="8"/>
      <c r="DW775" s="8"/>
      <c r="DX775" s="8"/>
      <c r="DY775" s="8"/>
      <c r="DZ775" s="8"/>
      <c r="EG775" s="8"/>
      <c r="EH775" s="8"/>
      <c r="EI775" s="8"/>
      <c r="EJ775" s="8"/>
      <c r="EK775" s="8"/>
      <c r="EL775" s="8"/>
      <c r="ES775" s="8"/>
      <c r="ET775" s="8"/>
      <c r="EU775" s="8"/>
      <c r="EV775" s="8"/>
      <c r="EW775" s="8"/>
      <c r="EX775" s="8"/>
      <c r="FE775" s="8"/>
      <c r="FF775" s="8"/>
      <c r="FG775" s="8"/>
      <c r="FH775" s="8"/>
      <c r="FI775" s="8"/>
      <c r="FJ775" s="8"/>
      <c r="FQ775" s="8"/>
      <c r="FR775" s="8"/>
      <c r="FS775" s="8"/>
      <c r="FT775" s="8"/>
      <c r="FU775" s="8"/>
      <c r="FV775" s="8"/>
      <c r="GC775" s="8"/>
      <c r="GD775" s="8"/>
      <c r="GE775" s="8"/>
      <c r="GF775" s="8"/>
      <c r="GG775" s="8"/>
      <c r="GH775" s="8"/>
      <c r="GO775" s="8"/>
      <c r="GP775" s="8"/>
      <c r="GQ775" s="8"/>
      <c r="GR775" s="8"/>
      <c r="GS775" s="8"/>
      <c r="GT775" s="8"/>
      <c r="HA775" s="8"/>
      <c r="HB775" s="8"/>
      <c r="HC775" s="8"/>
      <c r="HD775" s="8"/>
      <c r="HE775" s="8"/>
      <c r="HF775" s="8"/>
      <c r="HM775" s="8"/>
      <c r="HN775" s="8"/>
      <c r="HO775" s="8"/>
      <c r="HP775" s="8"/>
      <c r="HQ775" s="8"/>
      <c r="HR775" s="8"/>
      <c r="HY775" s="8"/>
      <c r="HZ775" s="8"/>
      <c r="IA775" s="8"/>
      <c r="IB775" s="8"/>
      <c r="IC775" s="8"/>
      <c r="ID775" s="8"/>
    </row>
    <row r="776" spans="1:238" ht="12.75">
      <c r="A776" s="9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8"/>
      <c r="BF776" s="8"/>
      <c r="BM776" s="8"/>
      <c r="BN776" s="8"/>
      <c r="BO776" s="8"/>
      <c r="BP776" s="8"/>
      <c r="BQ776" s="8"/>
      <c r="BR776" s="8"/>
      <c r="BY776" s="8"/>
      <c r="BZ776" s="8"/>
      <c r="CA776" s="8"/>
      <c r="CB776" s="8"/>
      <c r="CC776" s="8"/>
      <c r="CD776" s="8"/>
      <c r="CK776" s="8"/>
      <c r="CL776" s="8"/>
      <c r="CM776" s="8"/>
      <c r="CN776" s="8"/>
      <c r="CO776" s="8"/>
      <c r="CP776" s="8"/>
      <c r="CW776" s="8"/>
      <c r="CX776" s="8"/>
      <c r="CY776" s="8"/>
      <c r="CZ776" s="8"/>
      <c r="DA776" s="8"/>
      <c r="DB776" s="8"/>
      <c r="DI776" s="8"/>
      <c r="DJ776" s="8"/>
      <c r="DK776" s="8"/>
      <c r="DL776" s="8"/>
      <c r="DM776" s="8"/>
      <c r="DN776" s="8"/>
      <c r="DU776" s="8"/>
      <c r="DV776" s="8"/>
      <c r="DW776" s="8"/>
      <c r="DX776" s="8"/>
      <c r="DY776" s="8"/>
      <c r="DZ776" s="8"/>
      <c r="EG776" s="8"/>
      <c r="EH776" s="8"/>
      <c r="EI776" s="8"/>
      <c r="EJ776" s="8"/>
      <c r="EK776" s="8"/>
      <c r="EL776" s="8"/>
      <c r="ES776" s="8"/>
      <c r="ET776" s="8"/>
      <c r="EU776" s="8"/>
      <c r="EV776" s="8"/>
      <c r="EW776" s="8"/>
      <c r="EX776" s="8"/>
      <c r="FE776" s="8"/>
      <c r="FF776" s="8"/>
      <c r="FG776" s="8"/>
      <c r="FH776" s="8"/>
      <c r="FI776" s="8"/>
      <c r="FJ776" s="8"/>
      <c r="FQ776" s="8"/>
      <c r="FR776" s="8"/>
      <c r="FS776" s="8"/>
      <c r="FT776" s="8"/>
      <c r="FU776" s="8"/>
      <c r="FV776" s="8"/>
      <c r="GC776" s="8"/>
      <c r="GD776" s="8"/>
      <c r="GE776" s="8"/>
      <c r="GF776" s="8"/>
      <c r="GG776" s="8"/>
      <c r="GH776" s="8"/>
      <c r="GO776" s="8"/>
      <c r="GP776" s="8"/>
      <c r="GQ776" s="8"/>
      <c r="GR776" s="8"/>
      <c r="GS776" s="8"/>
      <c r="GT776" s="8"/>
      <c r="HA776" s="8"/>
      <c r="HB776" s="8"/>
      <c r="HC776" s="8"/>
      <c r="HD776" s="8"/>
      <c r="HE776" s="8"/>
      <c r="HF776" s="8"/>
      <c r="HM776" s="8"/>
      <c r="HN776" s="8"/>
      <c r="HO776" s="8"/>
      <c r="HP776" s="8"/>
      <c r="HQ776" s="8"/>
      <c r="HR776" s="8"/>
      <c r="HY776" s="8"/>
      <c r="HZ776" s="8"/>
      <c r="IA776" s="8"/>
      <c r="IB776" s="8"/>
      <c r="IC776" s="8"/>
      <c r="ID776" s="8"/>
    </row>
    <row r="777" spans="1:238" ht="12.75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8"/>
      <c r="BF777" s="8"/>
      <c r="BM777" s="8"/>
      <c r="BN777" s="8"/>
      <c r="BO777" s="8"/>
      <c r="BP777" s="8"/>
      <c r="BQ777" s="8"/>
      <c r="BR777" s="8"/>
      <c r="BY777" s="8"/>
      <c r="BZ777" s="8"/>
      <c r="CA777" s="8"/>
      <c r="CB777" s="8"/>
      <c r="CC777" s="8"/>
      <c r="CD777" s="8"/>
      <c r="CK777" s="8"/>
      <c r="CL777" s="8"/>
      <c r="CM777" s="8"/>
      <c r="CN777" s="8"/>
      <c r="CO777" s="8"/>
      <c r="CP777" s="8"/>
      <c r="CW777" s="8"/>
      <c r="CX777" s="8"/>
      <c r="CY777" s="8"/>
      <c r="CZ777" s="8"/>
      <c r="DA777" s="8"/>
      <c r="DB777" s="8"/>
      <c r="DI777" s="8"/>
      <c r="DJ777" s="8"/>
      <c r="DK777" s="8"/>
      <c r="DL777" s="8"/>
      <c r="DM777" s="8"/>
      <c r="DN777" s="8"/>
      <c r="DU777" s="8"/>
      <c r="DV777" s="8"/>
      <c r="DW777" s="8"/>
      <c r="DX777" s="8"/>
      <c r="DY777" s="8"/>
      <c r="DZ777" s="8"/>
      <c r="EG777" s="8"/>
      <c r="EH777" s="8"/>
      <c r="EI777" s="8"/>
      <c r="EJ777" s="8"/>
      <c r="EK777" s="8"/>
      <c r="EL777" s="8"/>
      <c r="ES777" s="8"/>
      <c r="ET777" s="8"/>
      <c r="EU777" s="8"/>
      <c r="EV777" s="8"/>
      <c r="EW777" s="8"/>
      <c r="EX777" s="8"/>
      <c r="FE777" s="8"/>
      <c r="FF777" s="8"/>
      <c r="FG777" s="8"/>
      <c r="FH777" s="8"/>
      <c r="FI777" s="8"/>
      <c r="FJ777" s="8"/>
      <c r="FQ777" s="8"/>
      <c r="FR777" s="8"/>
      <c r="FS777" s="8"/>
      <c r="FT777" s="8"/>
      <c r="FU777" s="8"/>
      <c r="FV777" s="8"/>
      <c r="GC777" s="8"/>
      <c r="GD777" s="8"/>
      <c r="GE777" s="8"/>
      <c r="GF777" s="8"/>
      <c r="GG777" s="8"/>
      <c r="GH777" s="8"/>
      <c r="GO777" s="8"/>
      <c r="GP777" s="8"/>
      <c r="GQ777" s="8"/>
      <c r="GR777" s="8"/>
      <c r="GS777" s="8"/>
      <c r="GT777" s="8"/>
      <c r="HA777" s="8"/>
      <c r="HB777" s="8"/>
      <c r="HC777" s="8"/>
      <c r="HD777" s="8"/>
      <c r="HE777" s="8"/>
      <c r="HF777" s="8"/>
      <c r="HM777" s="8"/>
      <c r="HN777" s="8"/>
      <c r="HO777" s="8"/>
      <c r="HP777" s="8"/>
      <c r="HQ777" s="8"/>
      <c r="HR777" s="8"/>
      <c r="HY777" s="8"/>
      <c r="HZ777" s="8"/>
      <c r="IA777" s="8"/>
      <c r="IB777" s="8"/>
      <c r="IC777" s="8"/>
      <c r="ID777" s="8"/>
    </row>
    <row r="778" spans="1:238" ht="12.75">
      <c r="A778" s="9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8"/>
      <c r="BF778" s="8"/>
      <c r="BM778" s="8"/>
      <c r="BN778" s="8"/>
      <c r="BO778" s="8"/>
      <c r="BP778" s="8"/>
      <c r="BQ778" s="8"/>
      <c r="BR778" s="8"/>
      <c r="BY778" s="8"/>
      <c r="BZ778" s="8"/>
      <c r="CA778" s="8"/>
      <c r="CB778" s="8"/>
      <c r="CC778" s="8"/>
      <c r="CD778" s="8"/>
      <c r="CK778" s="8"/>
      <c r="CL778" s="8"/>
      <c r="CM778" s="8"/>
      <c r="CN778" s="8"/>
      <c r="CO778" s="8"/>
      <c r="CP778" s="8"/>
      <c r="CW778" s="8"/>
      <c r="CX778" s="8"/>
      <c r="CY778" s="8"/>
      <c r="CZ778" s="8"/>
      <c r="DA778" s="8"/>
      <c r="DB778" s="8"/>
      <c r="DI778" s="8"/>
      <c r="DJ778" s="8"/>
      <c r="DK778" s="8"/>
      <c r="DL778" s="8"/>
      <c r="DM778" s="8"/>
      <c r="DN778" s="8"/>
      <c r="DU778" s="8"/>
      <c r="DV778" s="8"/>
      <c r="DW778" s="8"/>
      <c r="DX778" s="8"/>
      <c r="DY778" s="8"/>
      <c r="DZ778" s="8"/>
      <c r="EG778" s="8"/>
      <c r="EH778" s="8"/>
      <c r="EI778" s="8"/>
      <c r="EJ778" s="8"/>
      <c r="EK778" s="8"/>
      <c r="EL778" s="8"/>
      <c r="ES778" s="8"/>
      <c r="ET778" s="8"/>
      <c r="EU778" s="8"/>
      <c r="EV778" s="8"/>
      <c r="EW778" s="8"/>
      <c r="EX778" s="8"/>
      <c r="FE778" s="8"/>
      <c r="FF778" s="8"/>
      <c r="FG778" s="8"/>
      <c r="FH778" s="8"/>
      <c r="FI778" s="8"/>
      <c r="FJ778" s="8"/>
      <c r="FQ778" s="8"/>
      <c r="FR778" s="8"/>
      <c r="FS778" s="8"/>
      <c r="FT778" s="8"/>
      <c r="FU778" s="8"/>
      <c r="FV778" s="8"/>
      <c r="GC778" s="8"/>
      <c r="GD778" s="8"/>
      <c r="GE778" s="8"/>
      <c r="GF778" s="8"/>
      <c r="GG778" s="8"/>
      <c r="GH778" s="8"/>
      <c r="GO778" s="8"/>
      <c r="GP778" s="8"/>
      <c r="GQ778" s="8"/>
      <c r="GR778" s="8"/>
      <c r="GS778" s="8"/>
      <c r="GT778" s="8"/>
      <c r="HA778" s="8"/>
      <c r="HB778" s="8"/>
      <c r="HC778" s="8"/>
      <c r="HD778" s="8"/>
      <c r="HE778" s="8"/>
      <c r="HF778" s="8"/>
      <c r="HM778" s="8"/>
      <c r="HN778" s="8"/>
      <c r="HO778" s="8"/>
      <c r="HP778" s="8"/>
      <c r="HQ778" s="8"/>
      <c r="HR778" s="8"/>
      <c r="HY778" s="8"/>
      <c r="HZ778" s="8"/>
      <c r="IA778" s="8"/>
      <c r="IB778" s="8"/>
      <c r="IC778" s="8"/>
      <c r="ID778" s="8"/>
    </row>
    <row r="779" spans="1:238" ht="12.75">
      <c r="A779" s="9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8"/>
      <c r="BF779" s="8"/>
      <c r="BM779" s="8"/>
      <c r="BN779" s="8"/>
      <c r="BO779" s="8"/>
      <c r="BP779" s="8"/>
      <c r="BQ779" s="8"/>
      <c r="BR779" s="8"/>
      <c r="BY779" s="8"/>
      <c r="BZ779" s="8"/>
      <c r="CA779" s="8"/>
      <c r="CB779" s="8"/>
      <c r="CC779" s="8"/>
      <c r="CD779" s="8"/>
      <c r="CK779" s="8"/>
      <c r="CL779" s="8"/>
      <c r="CM779" s="8"/>
      <c r="CN779" s="8"/>
      <c r="CO779" s="8"/>
      <c r="CP779" s="8"/>
      <c r="CW779" s="8"/>
      <c r="CX779" s="8"/>
      <c r="CY779" s="8"/>
      <c r="CZ779" s="8"/>
      <c r="DA779" s="8"/>
      <c r="DB779" s="8"/>
      <c r="DI779" s="8"/>
      <c r="DJ779" s="8"/>
      <c r="DK779" s="8"/>
      <c r="DL779" s="8"/>
      <c r="DM779" s="8"/>
      <c r="DN779" s="8"/>
      <c r="DU779" s="8"/>
      <c r="DV779" s="8"/>
      <c r="DW779" s="8"/>
      <c r="DX779" s="8"/>
      <c r="DY779" s="8"/>
      <c r="DZ779" s="8"/>
      <c r="EG779" s="8"/>
      <c r="EH779" s="8"/>
      <c r="EI779" s="8"/>
      <c r="EJ779" s="8"/>
      <c r="EK779" s="8"/>
      <c r="EL779" s="8"/>
      <c r="ES779" s="8"/>
      <c r="ET779" s="8"/>
      <c r="EU779" s="8"/>
      <c r="EV779" s="8"/>
      <c r="EW779" s="8"/>
      <c r="EX779" s="8"/>
      <c r="FE779" s="8"/>
      <c r="FF779" s="8"/>
      <c r="FG779" s="8"/>
      <c r="FH779" s="8"/>
      <c r="FI779" s="8"/>
      <c r="FJ779" s="8"/>
      <c r="FQ779" s="8"/>
      <c r="FR779" s="8"/>
      <c r="FS779" s="8"/>
      <c r="FT779" s="8"/>
      <c r="FU779" s="8"/>
      <c r="FV779" s="8"/>
      <c r="GC779" s="8"/>
      <c r="GD779" s="8"/>
      <c r="GE779" s="8"/>
      <c r="GF779" s="8"/>
      <c r="GG779" s="8"/>
      <c r="GH779" s="8"/>
      <c r="GO779" s="8"/>
      <c r="GP779" s="8"/>
      <c r="GQ779" s="8"/>
      <c r="GR779" s="8"/>
      <c r="GS779" s="8"/>
      <c r="GT779" s="8"/>
      <c r="HA779" s="8"/>
      <c r="HB779" s="8"/>
      <c r="HC779" s="8"/>
      <c r="HD779" s="8"/>
      <c r="HE779" s="8"/>
      <c r="HF779" s="8"/>
      <c r="HM779" s="8"/>
      <c r="HN779" s="8"/>
      <c r="HO779" s="8"/>
      <c r="HP779" s="8"/>
      <c r="HQ779" s="8"/>
      <c r="HR779" s="8"/>
      <c r="HY779" s="8"/>
      <c r="HZ779" s="8"/>
      <c r="IA779" s="8"/>
      <c r="IB779" s="8"/>
      <c r="IC779" s="8"/>
      <c r="ID779" s="8"/>
    </row>
    <row r="780" spans="1:238" ht="12.75">
      <c r="A780" s="9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8"/>
      <c r="BF780" s="8"/>
      <c r="BM780" s="8"/>
      <c r="BN780" s="8"/>
      <c r="BO780" s="8"/>
      <c r="BP780" s="8"/>
      <c r="BQ780" s="8"/>
      <c r="BR780" s="8"/>
      <c r="BY780" s="8"/>
      <c r="BZ780" s="8"/>
      <c r="CA780" s="8"/>
      <c r="CB780" s="8"/>
      <c r="CC780" s="8"/>
      <c r="CD780" s="8"/>
      <c r="CK780" s="8"/>
      <c r="CL780" s="8"/>
      <c r="CM780" s="8"/>
      <c r="CN780" s="8"/>
      <c r="CO780" s="8"/>
      <c r="CP780" s="8"/>
      <c r="CW780" s="8"/>
      <c r="CX780" s="8"/>
      <c r="CY780" s="8"/>
      <c r="CZ780" s="8"/>
      <c r="DA780" s="8"/>
      <c r="DB780" s="8"/>
      <c r="DI780" s="8"/>
      <c r="DJ780" s="8"/>
      <c r="DK780" s="8"/>
      <c r="DL780" s="8"/>
      <c r="DM780" s="8"/>
      <c r="DN780" s="8"/>
      <c r="DU780" s="8"/>
      <c r="DV780" s="8"/>
      <c r="DW780" s="8"/>
      <c r="DX780" s="8"/>
      <c r="DY780" s="8"/>
      <c r="DZ780" s="8"/>
      <c r="EG780" s="8"/>
      <c r="EH780" s="8"/>
      <c r="EI780" s="8"/>
      <c r="EJ780" s="8"/>
      <c r="EK780" s="8"/>
      <c r="EL780" s="8"/>
      <c r="ES780" s="8"/>
      <c r="ET780" s="8"/>
      <c r="EU780" s="8"/>
      <c r="EV780" s="8"/>
      <c r="EW780" s="8"/>
      <c r="EX780" s="8"/>
      <c r="FE780" s="8"/>
      <c r="FF780" s="8"/>
      <c r="FG780" s="8"/>
      <c r="FH780" s="8"/>
      <c r="FI780" s="8"/>
      <c r="FJ780" s="8"/>
      <c r="FQ780" s="8"/>
      <c r="FR780" s="8"/>
      <c r="FS780" s="8"/>
      <c r="FT780" s="8"/>
      <c r="FU780" s="8"/>
      <c r="FV780" s="8"/>
      <c r="GC780" s="8"/>
      <c r="GD780" s="8"/>
      <c r="GE780" s="8"/>
      <c r="GF780" s="8"/>
      <c r="GG780" s="8"/>
      <c r="GH780" s="8"/>
      <c r="GO780" s="8"/>
      <c r="GP780" s="8"/>
      <c r="GQ780" s="8"/>
      <c r="GR780" s="8"/>
      <c r="GS780" s="8"/>
      <c r="GT780" s="8"/>
      <c r="HA780" s="8"/>
      <c r="HB780" s="8"/>
      <c r="HC780" s="8"/>
      <c r="HD780" s="8"/>
      <c r="HE780" s="8"/>
      <c r="HF780" s="8"/>
      <c r="HM780" s="8"/>
      <c r="HN780" s="8"/>
      <c r="HO780" s="8"/>
      <c r="HP780" s="8"/>
      <c r="HQ780" s="8"/>
      <c r="HR780" s="8"/>
      <c r="HY780" s="8"/>
      <c r="HZ780" s="8"/>
      <c r="IA780" s="8"/>
      <c r="IB780" s="8"/>
      <c r="IC780" s="8"/>
      <c r="ID780" s="8"/>
    </row>
    <row r="781" spans="1:238" ht="12.75">
      <c r="A781" s="9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8"/>
      <c r="BF781" s="8"/>
      <c r="BM781" s="8"/>
      <c r="BN781" s="8"/>
      <c r="BO781" s="8"/>
      <c r="BP781" s="8"/>
      <c r="BQ781" s="8"/>
      <c r="BR781" s="8"/>
      <c r="BY781" s="8"/>
      <c r="BZ781" s="8"/>
      <c r="CA781" s="8"/>
      <c r="CB781" s="8"/>
      <c r="CC781" s="8"/>
      <c r="CD781" s="8"/>
      <c r="CK781" s="8"/>
      <c r="CL781" s="8"/>
      <c r="CM781" s="8"/>
      <c r="CN781" s="8"/>
      <c r="CO781" s="8"/>
      <c r="CP781" s="8"/>
      <c r="CW781" s="8"/>
      <c r="CX781" s="8"/>
      <c r="CY781" s="8"/>
      <c r="CZ781" s="8"/>
      <c r="DA781" s="8"/>
      <c r="DB781" s="8"/>
      <c r="DI781" s="8"/>
      <c r="DJ781" s="8"/>
      <c r="DK781" s="8"/>
      <c r="DL781" s="8"/>
      <c r="DM781" s="8"/>
      <c r="DN781" s="8"/>
      <c r="DU781" s="8"/>
      <c r="DV781" s="8"/>
      <c r="DW781" s="8"/>
      <c r="DX781" s="8"/>
      <c r="DY781" s="8"/>
      <c r="DZ781" s="8"/>
      <c r="EG781" s="8"/>
      <c r="EH781" s="8"/>
      <c r="EI781" s="8"/>
      <c r="EJ781" s="8"/>
      <c r="EK781" s="8"/>
      <c r="EL781" s="8"/>
      <c r="ES781" s="8"/>
      <c r="ET781" s="8"/>
      <c r="EU781" s="8"/>
      <c r="EV781" s="8"/>
      <c r="EW781" s="8"/>
      <c r="EX781" s="8"/>
      <c r="FE781" s="8"/>
      <c r="FF781" s="8"/>
      <c r="FG781" s="8"/>
      <c r="FH781" s="8"/>
      <c r="FI781" s="8"/>
      <c r="FJ781" s="8"/>
      <c r="FQ781" s="8"/>
      <c r="FR781" s="8"/>
      <c r="FS781" s="8"/>
      <c r="FT781" s="8"/>
      <c r="FU781" s="8"/>
      <c r="FV781" s="8"/>
      <c r="GC781" s="8"/>
      <c r="GD781" s="8"/>
      <c r="GE781" s="8"/>
      <c r="GF781" s="8"/>
      <c r="GG781" s="8"/>
      <c r="GH781" s="8"/>
      <c r="GO781" s="8"/>
      <c r="GP781" s="8"/>
      <c r="GQ781" s="8"/>
      <c r="GR781" s="8"/>
      <c r="GS781" s="8"/>
      <c r="GT781" s="8"/>
      <c r="HA781" s="8"/>
      <c r="HB781" s="8"/>
      <c r="HC781" s="8"/>
      <c r="HD781" s="8"/>
      <c r="HE781" s="8"/>
      <c r="HF781" s="8"/>
      <c r="HM781" s="8"/>
      <c r="HN781" s="8"/>
      <c r="HO781" s="8"/>
      <c r="HP781" s="8"/>
      <c r="HQ781" s="8"/>
      <c r="HR781" s="8"/>
      <c r="HY781" s="8"/>
      <c r="HZ781" s="8"/>
      <c r="IA781" s="8"/>
      <c r="IB781" s="8"/>
      <c r="IC781" s="8"/>
      <c r="ID781" s="8"/>
    </row>
    <row r="782" spans="1:238" ht="12.75">
      <c r="A782" s="9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8"/>
      <c r="BF782" s="8"/>
      <c r="BM782" s="8"/>
      <c r="BN782" s="8"/>
      <c r="BO782" s="8"/>
      <c r="BP782" s="8"/>
      <c r="BQ782" s="8"/>
      <c r="BR782" s="8"/>
      <c r="BY782" s="8"/>
      <c r="BZ782" s="8"/>
      <c r="CA782" s="8"/>
      <c r="CB782" s="8"/>
      <c r="CC782" s="8"/>
      <c r="CD782" s="8"/>
      <c r="CK782" s="8"/>
      <c r="CL782" s="8"/>
      <c r="CM782" s="8"/>
      <c r="CN782" s="8"/>
      <c r="CO782" s="8"/>
      <c r="CP782" s="8"/>
      <c r="CW782" s="8"/>
      <c r="CX782" s="8"/>
      <c r="CY782" s="8"/>
      <c r="CZ782" s="8"/>
      <c r="DA782" s="8"/>
      <c r="DB782" s="8"/>
      <c r="DI782" s="8"/>
      <c r="DJ782" s="8"/>
      <c r="DK782" s="8"/>
      <c r="DL782" s="8"/>
      <c r="DM782" s="8"/>
      <c r="DN782" s="8"/>
      <c r="DU782" s="8"/>
      <c r="DV782" s="8"/>
      <c r="DW782" s="8"/>
      <c r="DX782" s="8"/>
      <c r="DY782" s="8"/>
      <c r="DZ782" s="8"/>
      <c r="EG782" s="8"/>
      <c r="EH782" s="8"/>
      <c r="EI782" s="8"/>
      <c r="EJ782" s="8"/>
      <c r="EK782" s="8"/>
      <c r="EL782" s="8"/>
      <c r="ES782" s="8"/>
      <c r="ET782" s="8"/>
      <c r="EU782" s="8"/>
      <c r="EV782" s="8"/>
      <c r="EW782" s="8"/>
      <c r="EX782" s="8"/>
      <c r="FE782" s="8"/>
      <c r="FF782" s="8"/>
      <c r="FG782" s="8"/>
      <c r="FH782" s="8"/>
      <c r="FI782" s="8"/>
      <c r="FJ782" s="8"/>
      <c r="FQ782" s="8"/>
      <c r="FR782" s="8"/>
      <c r="FS782" s="8"/>
      <c r="FT782" s="8"/>
      <c r="FU782" s="8"/>
      <c r="FV782" s="8"/>
      <c r="GC782" s="8"/>
      <c r="GD782" s="8"/>
      <c r="GE782" s="8"/>
      <c r="GF782" s="8"/>
      <c r="GG782" s="8"/>
      <c r="GH782" s="8"/>
      <c r="GO782" s="8"/>
      <c r="GP782" s="8"/>
      <c r="GQ782" s="8"/>
      <c r="GR782" s="8"/>
      <c r="GS782" s="8"/>
      <c r="GT782" s="8"/>
      <c r="HA782" s="8"/>
      <c r="HB782" s="8"/>
      <c r="HC782" s="8"/>
      <c r="HD782" s="8"/>
      <c r="HE782" s="8"/>
      <c r="HF782" s="8"/>
      <c r="HM782" s="8"/>
      <c r="HN782" s="8"/>
      <c r="HO782" s="8"/>
      <c r="HP782" s="8"/>
      <c r="HQ782" s="8"/>
      <c r="HR782" s="8"/>
      <c r="HY782" s="8"/>
      <c r="HZ782" s="8"/>
      <c r="IA782" s="8"/>
      <c r="IB782" s="8"/>
      <c r="IC782" s="8"/>
      <c r="ID782" s="8"/>
    </row>
    <row r="783" spans="1:238" ht="12.75">
      <c r="A783" s="9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8"/>
      <c r="BF783" s="8"/>
      <c r="BM783" s="8"/>
      <c r="BN783" s="8"/>
      <c r="BO783" s="8"/>
      <c r="BP783" s="8"/>
      <c r="BQ783" s="8"/>
      <c r="BR783" s="8"/>
      <c r="BY783" s="8"/>
      <c r="BZ783" s="8"/>
      <c r="CA783" s="8"/>
      <c r="CB783" s="8"/>
      <c r="CC783" s="8"/>
      <c r="CD783" s="8"/>
      <c r="CK783" s="8"/>
      <c r="CL783" s="8"/>
      <c r="CM783" s="8"/>
      <c r="CN783" s="8"/>
      <c r="CO783" s="8"/>
      <c r="CP783" s="8"/>
      <c r="CW783" s="8"/>
      <c r="CX783" s="8"/>
      <c r="CY783" s="8"/>
      <c r="CZ783" s="8"/>
      <c r="DA783" s="8"/>
      <c r="DB783" s="8"/>
      <c r="DI783" s="8"/>
      <c r="DJ783" s="8"/>
      <c r="DK783" s="8"/>
      <c r="DL783" s="8"/>
      <c r="DM783" s="8"/>
      <c r="DN783" s="8"/>
      <c r="DU783" s="8"/>
      <c r="DV783" s="8"/>
      <c r="DW783" s="8"/>
      <c r="DX783" s="8"/>
      <c r="DY783" s="8"/>
      <c r="DZ783" s="8"/>
      <c r="EG783" s="8"/>
      <c r="EH783" s="8"/>
      <c r="EI783" s="8"/>
      <c r="EJ783" s="8"/>
      <c r="EK783" s="8"/>
      <c r="EL783" s="8"/>
      <c r="ES783" s="8"/>
      <c r="ET783" s="8"/>
      <c r="EU783" s="8"/>
      <c r="EV783" s="8"/>
      <c r="EW783" s="8"/>
      <c r="EX783" s="8"/>
      <c r="FE783" s="8"/>
      <c r="FF783" s="8"/>
      <c r="FG783" s="8"/>
      <c r="FH783" s="8"/>
      <c r="FI783" s="8"/>
      <c r="FJ783" s="8"/>
      <c r="FQ783" s="8"/>
      <c r="FR783" s="8"/>
      <c r="FS783" s="8"/>
      <c r="FT783" s="8"/>
      <c r="FU783" s="8"/>
      <c r="FV783" s="8"/>
      <c r="GC783" s="8"/>
      <c r="GD783" s="8"/>
      <c r="GE783" s="8"/>
      <c r="GF783" s="8"/>
      <c r="GG783" s="8"/>
      <c r="GH783" s="8"/>
      <c r="GO783" s="8"/>
      <c r="GP783" s="8"/>
      <c r="GQ783" s="8"/>
      <c r="GR783" s="8"/>
      <c r="GS783" s="8"/>
      <c r="GT783" s="8"/>
      <c r="HA783" s="8"/>
      <c r="HB783" s="8"/>
      <c r="HC783" s="8"/>
      <c r="HD783" s="8"/>
      <c r="HE783" s="8"/>
      <c r="HF783" s="8"/>
      <c r="HM783" s="8"/>
      <c r="HN783" s="8"/>
      <c r="HO783" s="8"/>
      <c r="HP783" s="8"/>
      <c r="HQ783" s="8"/>
      <c r="HR783" s="8"/>
      <c r="HY783" s="8"/>
      <c r="HZ783" s="8"/>
      <c r="IA783" s="8"/>
      <c r="IB783" s="8"/>
      <c r="IC783" s="8"/>
      <c r="ID783" s="8"/>
    </row>
    <row r="784" spans="1:238" ht="12.75">
      <c r="A784" s="9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8"/>
      <c r="BF784" s="8"/>
      <c r="BM784" s="8"/>
      <c r="BN784" s="8"/>
      <c r="BO784" s="8"/>
      <c r="BP784" s="8"/>
      <c r="BQ784" s="8"/>
      <c r="BR784" s="8"/>
      <c r="BY784" s="8"/>
      <c r="BZ784" s="8"/>
      <c r="CA784" s="8"/>
      <c r="CB784" s="8"/>
      <c r="CC784" s="8"/>
      <c r="CD784" s="8"/>
      <c r="CK784" s="8"/>
      <c r="CL784" s="8"/>
      <c r="CM784" s="8"/>
      <c r="CN784" s="8"/>
      <c r="CO784" s="8"/>
      <c r="CP784" s="8"/>
      <c r="CW784" s="8"/>
      <c r="CX784" s="8"/>
      <c r="CY784" s="8"/>
      <c r="CZ784" s="8"/>
      <c r="DA784" s="8"/>
      <c r="DB784" s="8"/>
      <c r="DI784" s="8"/>
      <c r="DJ784" s="8"/>
      <c r="DK784" s="8"/>
      <c r="DL784" s="8"/>
      <c r="DM784" s="8"/>
      <c r="DN784" s="8"/>
      <c r="DU784" s="8"/>
      <c r="DV784" s="8"/>
      <c r="DW784" s="8"/>
      <c r="DX784" s="8"/>
      <c r="DY784" s="8"/>
      <c r="DZ784" s="8"/>
      <c r="EG784" s="8"/>
      <c r="EH784" s="8"/>
      <c r="EI784" s="8"/>
      <c r="EJ784" s="8"/>
      <c r="EK784" s="8"/>
      <c r="EL784" s="8"/>
      <c r="ES784" s="8"/>
      <c r="ET784" s="8"/>
      <c r="EU784" s="8"/>
      <c r="EV784" s="8"/>
      <c r="EW784" s="8"/>
      <c r="EX784" s="8"/>
      <c r="FE784" s="8"/>
      <c r="FF784" s="8"/>
      <c r="FG784" s="8"/>
      <c r="FH784" s="8"/>
      <c r="FI784" s="8"/>
      <c r="FJ784" s="8"/>
      <c r="FQ784" s="8"/>
      <c r="FR784" s="8"/>
      <c r="FS784" s="8"/>
      <c r="FT784" s="8"/>
      <c r="FU784" s="8"/>
      <c r="FV784" s="8"/>
      <c r="GC784" s="8"/>
      <c r="GD784" s="8"/>
      <c r="GE784" s="8"/>
      <c r="GF784" s="8"/>
      <c r="GG784" s="8"/>
      <c r="GH784" s="8"/>
      <c r="GO784" s="8"/>
      <c r="GP784" s="8"/>
      <c r="GQ784" s="8"/>
      <c r="GR784" s="8"/>
      <c r="GS784" s="8"/>
      <c r="GT784" s="8"/>
      <c r="HA784" s="8"/>
      <c r="HB784" s="8"/>
      <c r="HC784" s="8"/>
      <c r="HD784" s="8"/>
      <c r="HE784" s="8"/>
      <c r="HF784" s="8"/>
      <c r="HM784" s="8"/>
      <c r="HN784" s="8"/>
      <c r="HO784" s="8"/>
      <c r="HP784" s="8"/>
      <c r="HQ784" s="8"/>
      <c r="HR784" s="8"/>
      <c r="HY784" s="8"/>
      <c r="HZ784" s="8"/>
      <c r="IA784" s="8"/>
      <c r="IB784" s="8"/>
      <c r="IC784" s="8"/>
      <c r="ID784" s="8"/>
    </row>
    <row r="785" spans="1:238" ht="12.75">
      <c r="A785" s="9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8"/>
      <c r="BF785" s="8"/>
      <c r="BM785" s="8"/>
      <c r="BN785" s="8"/>
      <c r="BO785" s="8"/>
      <c r="BP785" s="8"/>
      <c r="BQ785" s="8"/>
      <c r="BR785" s="8"/>
      <c r="BY785" s="8"/>
      <c r="BZ785" s="8"/>
      <c r="CA785" s="8"/>
      <c r="CB785" s="8"/>
      <c r="CC785" s="8"/>
      <c r="CD785" s="8"/>
      <c r="CK785" s="8"/>
      <c r="CL785" s="8"/>
      <c r="CM785" s="8"/>
      <c r="CN785" s="8"/>
      <c r="CO785" s="8"/>
      <c r="CP785" s="8"/>
      <c r="CW785" s="8"/>
      <c r="CX785" s="8"/>
      <c r="CY785" s="8"/>
      <c r="CZ785" s="8"/>
      <c r="DA785" s="8"/>
      <c r="DB785" s="8"/>
      <c r="DI785" s="8"/>
      <c r="DJ785" s="8"/>
      <c r="DK785" s="8"/>
      <c r="DL785" s="8"/>
      <c r="DM785" s="8"/>
      <c r="DN785" s="8"/>
      <c r="DU785" s="8"/>
      <c r="DV785" s="8"/>
      <c r="DW785" s="8"/>
      <c r="DX785" s="8"/>
      <c r="DY785" s="8"/>
      <c r="DZ785" s="8"/>
      <c r="EG785" s="8"/>
      <c r="EH785" s="8"/>
      <c r="EI785" s="8"/>
      <c r="EJ785" s="8"/>
      <c r="EK785" s="8"/>
      <c r="EL785" s="8"/>
      <c r="ES785" s="8"/>
      <c r="ET785" s="8"/>
      <c r="EU785" s="8"/>
      <c r="EV785" s="8"/>
      <c r="EW785" s="8"/>
      <c r="EX785" s="8"/>
      <c r="FE785" s="8"/>
      <c r="FF785" s="8"/>
      <c r="FG785" s="8"/>
      <c r="FH785" s="8"/>
      <c r="FI785" s="8"/>
      <c r="FJ785" s="8"/>
      <c r="FQ785" s="8"/>
      <c r="FR785" s="8"/>
      <c r="FS785" s="8"/>
      <c r="FT785" s="8"/>
      <c r="FU785" s="8"/>
      <c r="FV785" s="8"/>
      <c r="GC785" s="8"/>
      <c r="GD785" s="8"/>
      <c r="GE785" s="8"/>
      <c r="GF785" s="8"/>
      <c r="GG785" s="8"/>
      <c r="GH785" s="8"/>
      <c r="GO785" s="8"/>
      <c r="GP785" s="8"/>
      <c r="GQ785" s="8"/>
      <c r="GR785" s="8"/>
      <c r="GS785" s="8"/>
      <c r="GT785" s="8"/>
      <c r="HA785" s="8"/>
      <c r="HB785" s="8"/>
      <c r="HC785" s="8"/>
      <c r="HD785" s="8"/>
      <c r="HE785" s="8"/>
      <c r="HF785" s="8"/>
      <c r="HM785" s="8"/>
      <c r="HN785" s="8"/>
      <c r="HO785" s="8"/>
      <c r="HP785" s="8"/>
      <c r="HQ785" s="8"/>
      <c r="HR785" s="8"/>
      <c r="HY785" s="8"/>
      <c r="HZ785" s="8"/>
      <c r="IA785" s="8"/>
      <c r="IB785" s="8"/>
      <c r="IC785" s="8"/>
      <c r="ID785" s="8"/>
    </row>
    <row r="786" spans="1:238" ht="12.75">
      <c r="A786" s="9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8"/>
      <c r="BF786" s="8"/>
      <c r="BM786" s="8"/>
      <c r="BN786" s="8"/>
      <c r="BO786" s="8"/>
      <c r="BP786" s="8"/>
      <c r="BQ786" s="8"/>
      <c r="BR786" s="8"/>
      <c r="BY786" s="8"/>
      <c r="BZ786" s="8"/>
      <c r="CA786" s="8"/>
      <c r="CB786" s="8"/>
      <c r="CC786" s="8"/>
      <c r="CD786" s="8"/>
      <c r="CK786" s="8"/>
      <c r="CL786" s="8"/>
      <c r="CM786" s="8"/>
      <c r="CN786" s="8"/>
      <c r="CO786" s="8"/>
      <c r="CP786" s="8"/>
      <c r="CW786" s="8"/>
      <c r="CX786" s="8"/>
      <c r="CY786" s="8"/>
      <c r="CZ786" s="8"/>
      <c r="DA786" s="8"/>
      <c r="DB786" s="8"/>
      <c r="DI786" s="8"/>
      <c r="DJ786" s="8"/>
      <c r="DK786" s="8"/>
      <c r="DL786" s="8"/>
      <c r="DM786" s="8"/>
      <c r="DN786" s="8"/>
      <c r="DU786" s="8"/>
      <c r="DV786" s="8"/>
      <c r="DW786" s="8"/>
      <c r="DX786" s="8"/>
      <c r="DY786" s="8"/>
      <c r="DZ786" s="8"/>
      <c r="EG786" s="8"/>
      <c r="EH786" s="8"/>
      <c r="EI786" s="8"/>
      <c r="EJ786" s="8"/>
      <c r="EK786" s="8"/>
      <c r="EL786" s="8"/>
      <c r="ES786" s="8"/>
      <c r="ET786" s="8"/>
      <c r="EU786" s="8"/>
      <c r="EV786" s="8"/>
      <c r="EW786" s="8"/>
      <c r="EX786" s="8"/>
      <c r="FE786" s="8"/>
      <c r="FF786" s="8"/>
      <c r="FG786" s="8"/>
      <c r="FH786" s="8"/>
      <c r="FI786" s="8"/>
      <c r="FJ786" s="8"/>
      <c r="FQ786" s="8"/>
      <c r="FR786" s="8"/>
      <c r="FS786" s="8"/>
      <c r="FT786" s="8"/>
      <c r="FU786" s="8"/>
      <c r="FV786" s="8"/>
      <c r="GC786" s="8"/>
      <c r="GD786" s="8"/>
      <c r="GE786" s="8"/>
      <c r="GF786" s="8"/>
      <c r="GG786" s="8"/>
      <c r="GH786" s="8"/>
      <c r="GO786" s="8"/>
      <c r="GP786" s="8"/>
      <c r="GQ786" s="8"/>
      <c r="GR786" s="8"/>
      <c r="GS786" s="8"/>
      <c r="GT786" s="8"/>
      <c r="HA786" s="8"/>
      <c r="HB786" s="8"/>
      <c r="HC786" s="8"/>
      <c r="HD786" s="8"/>
      <c r="HE786" s="8"/>
      <c r="HF786" s="8"/>
      <c r="HM786" s="8"/>
      <c r="HN786" s="8"/>
      <c r="HO786" s="8"/>
      <c r="HP786" s="8"/>
      <c r="HQ786" s="8"/>
      <c r="HR786" s="8"/>
      <c r="HY786" s="8"/>
      <c r="HZ786" s="8"/>
      <c r="IA786" s="8"/>
      <c r="IB786" s="8"/>
      <c r="IC786" s="8"/>
      <c r="ID786" s="8"/>
    </row>
    <row r="787" spans="1:238" ht="12.75">
      <c r="A787" s="9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8"/>
      <c r="BF787" s="8"/>
      <c r="BM787" s="8"/>
      <c r="BN787" s="8"/>
      <c r="BO787" s="8"/>
      <c r="BP787" s="8"/>
      <c r="BQ787" s="8"/>
      <c r="BR787" s="8"/>
      <c r="BY787" s="8"/>
      <c r="BZ787" s="8"/>
      <c r="CA787" s="8"/>
      <c r="CB787" s="8"/>
      <c r="CC787" s="8"/>
      <c r="CD787" s="8"/>
      <c r="CK787" s="8"/>
      <c r="CL787" s="8"/>
      <c r="CM787" s="8"/>
      <c r="CN787" s="8"/>
      <c r="CO787" s="8"/>
      <c r="CP787" s="8"/>
      <c r="CW787" s="8"/>
      <c r="CX787" s="8"/>
      <c r="CY787" s="8"/>
      <c r="CZ787" s="8"/>
      <c r="DA787" s="8"/>
      <c r="DB787" s="8"/>
      <c r="DI787" s="8"/>
      <c r="DJ787" s="8"/>
      <c r="DK787" s="8"/>
      <c r="DL787" s="8"/>
      <c r="DM787" s="8"/>
      <c r="DN787" s="8"/>
      <c r="DU787" s="8"/>
      <c r="DV787" s="8"/>
      <c r="DW787" s="8"/>
      <c r="DX787" s="8"/>
      <c r="DY787" s="8"/>
      <c r="DZ787" s="8"/>
      <c r="EG787" s="8"/>
      <c r="EH787" s="8"/>
      <c r="EI787" s="8"/>
      <c r="EJ787" s="8"/>
      <c r="EK787" s="8"/>
      <c r="EL787" s="8"/>
      <c r="ES787" s="8"/>
      <c r="ET787" s="8"/>
      <c r="EU787" s="8"/>
      <c r="EV787" s="8"/>
      <c r="EW787" s="8"/>
      <c r="EX787" s="8"/>
      <c r="FE787" s="8"/>
      <c r="FF787" s="8"/>
      <c r="FG787" s="8"/>
      <c r="FH787" s="8"/>
      <c r="FI787" s="8"/>
      <c r="FJ787" s="8"/>
      <c r="FQ787" s="8"/>
      <c r="FR787" s="8"/>
      <c r="FS787" s="8"/>
      <c r="FT787" s="8"/>
      <c r="FU787" s="8"/>
      <c r="FV787" s="8"/>
      <c r="GC787" s="8"/>
      <c r="GD787" s="8"/>
      <c r="GE787" s="8"/>
      <c r="GF787" s="8"/>
      <c r="GG787" s="8"/>
      <c r="GH787" s="8"/>
      <c r="GO787" s="8"/>
      <c r="GP787" s="8"/>
      <c r="GQ787" s="8"/>
      <c r="GR787" s="8"/>
      <c r="GS787" s="8"/>
      <c r="GT787" s="8"/>
      <c r="HA787" s="8"/>
      <c r="HB787" s="8"/>
      <c r="HC787" s="8"/>
      <c r="HD787" s="8"/>
      <c r="HE787" s="8"/>
      <c r="HF787" s="8"/>
      <c r="HM787" s="8"/>
      <c r="HN787" s="8"/>
      <c r="HO787" s="8"/>
      <c r="HP787" s="8"/>
      <c r="HQ787" s="8"/>
      <c r="HR787" s="8"/>
      <c r="HY787" s="8"/>
      <c r="HZ787" s="8"/>
      <c r="IA787" s="8"/>
      <c r="IB787" s="8"/>
      <c r="IC787" s="8"/>
      <c r="ID787" s="8"/>
    </row>
    <row r="788" spans="1:238" ht="12.75">
      <c r="A788" s="9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8"/>
      <c r="BF788" s="8"/>
      <c r="BM788" s="8"/>
      <c r="BN788" s="8"/>
      <c r="BO788" s="8"/>
      <c r="BP788" s="8"/>
      <c r="BQ788" s="8"/>
      <c r="BR788" s="8"/>
      <c r="BY788" s="8"/>
      <c r="BZ788" s="8"/>
      <c r="CA788" s="8"/>
      <c r="CB788" s="8"/>
      <c r="CC788" s="8"/>
      <c r="CD788" s="8"/>
      <c r="CK788" s="8"/>
      <c r="CL788" s="8"/>
      <c r="CM788" s="8"/>
      <c r="CN788" s="8"/>
      <c r="CO788" s="8"/>
      <c r="CP788" s="8"/>
      <c r="CW788" s="8"/>
      <c r="CX788" s="8"/>
      <c r="CY788" s="8"/>
      <c r="CZ788" s="8"/>
      <c r="DA788" s="8"/>
      <c r="DB788" s="8"/>
      <c r="DI788" s="8"/>
      <c r="DJ788" s="8"/>
      <c r="DK788" s="8"/>
      <c r="DL788" s="8"/>
      <c r="DM788" s="8"/>
      <c r="DN788" s="8"/>
      <c r="DU788" s="8"/>
      <c r="DV788" s="8"/>
      <c r="DW788" s="8"/>
      <c r="DX788" s="8"/>
      <c r="DY788" s="8"/>
      <c r="DZ788" s="8"/>
      <c r="EG788" s="8"/>
      <c r="EH788" s="8"/>
      <c r="EI788" s="8"/>
      <c r="EJ788" s="8"/>
      <c r="EK788" s="8"/>
      <c r="EL788" s="8"/>
      <c r="ES788" s="8"/>
      <c r="ET788" s="8"/>
      <c r="EU788" s="8"/>
      <c r="EV788" s="8"/>
      <c r="EW788" s="8"/>
      <c r="EX788" s="8"/>
      <c r="FE788" s="8"/>
      <c r="FF788" s="8"/>
      <c r="FG788" s="8"/>
      <c r="FH788" s="8"/>
      <c r="FI788" s="8"/>
      <c r="FJ788" s="8"/>
      <c r="FQ788" s="8"/>
      <c r="FR788" s="8"/>
      <c r="FS788" s="8"/>
      <c r="FT788" s="8"/>
      <c r="FU788" s="8"/>
      <c r="FV788" s="8"/>
      <c r="GC788" s="8"/>
      <c r="GD788" s="8"/>
      <c r="GE788" s="8"/>
      <c r="GF788" s="8"/>
      <c r="GG788" s="8"/>
      <c r="GH788" s="8"/>
      <c r="GO788" s="8"/>
      <c r="GP788" s="8"/>
      <c r="GQ788" s="8"/>
      <c r="GR788" s="8"/>
      <c r="GS788" s="8"/>
      <c r="GT788" s="8"/>
      <c r="HA788" s="8"/>
      <c r="HB788" s="8"/>
      <c r="HC788" s="8"/>
      <c r="HD788" s="8"/>
      <c r="HE788" s="8"/>
      <c r="HF788" s="8"/>
      <c r="HM788" s="8"/>
      <c r="HN788" s="8"/>
      <c r="HO788" s="8"/>
      <c r="HP788" s="8"/>
      <c r="HQ788" s="8"/>
      <c r="HR788" s="8"/>
      <c r="HY788" s="8"/>
      <c r="HZ788" s="8"/>
      <c r="IA788" s="8"/>
      <c r="IB788" s="8"/>
      <c r="IC788" s="8"/>
      <c r="ID788" s="8"/>
    </row>
    <row r="789" spans="1:238" ht="12.75">
      <c r="A789" s="9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8"/>
      <c r="BF789" s="8"/>
      <c r="BM789" s="8"/>
      <c r="BN789" s="8"/>
      <c r="BO789" s="8"/>
      <c r="BP789" s="8"/>
      <c r="BQ789" s="8"/>
      <c r="BR789" s="8"/>
      <c r="BY789" s="8"/>
      <c r="BZ789" s="8"/>
      <c r="CA789" s="8"/>
      <c r="CB789" s="8"/>
      <c r="CC789" s="8"/>
      <c r="CD789" s="8"/>
      <c r="CK789" s="8"/>
      <c r="CL789" s="8"/>
      <c r="CM789" s="8"/>
      <c r="CN789" s="8"/>
      <c r="CO789" s="8"/>
      <c r="CP789" s="8"/>
      <c r="CW789" s="8"/>
      <c r="CX789" s="8"/>
      <c r="CY789" s="8"/>
      <c r="CZ789" s="8"/>
      <c r="DA789" s="8"/>
      <c r="DB789" s="8"/>
      <c r="DI789" s="8"/>
      <c r="DJ789" s="8"/>
      <c r="DK789" s="8"/>
      <c r="DL789" s="8"/>
      <c r="DM789" s="8"/>
      <c r="DN789" s="8"/>
      <c r="DU789" s="8"/>
      <c r="DV789" s="8"/>
      <c r="DW789" s="8"/>
      <c r="DX789" s="8"/>
      <c r="DY789" s="8"/>
      <c r="DZ789" s="8"/>
      <c r="EG789" s="8"/>
      <c r="EH789" s="8"/>
      <c r="EI789" s="8"/>
      <c r="EJ789" s="8"/>
      <c r="EK789" s="8"/>
      <c r="EL789" s="8"/>
      <c r="ES789" s="8"/>
      <c r="ET789" s="8"/>
      <c r="EU789" s="8"/>
      <c r="EV789" s="8"/>
      <c r="EW789" s="8"/>
      <c r="EX789" s="8"/>
      <c r="FE789" s="8"/>
      <c r="FF789" s="8"/>
      <c r="FG789" s="8"/>
      <c r="FH789" s="8"/>
      <c r="FI789" s="8"/>
      <c r="FJ789" s="8"/>
      <c r="FQ789" s="8"/>
      <c r="FR789" s="8"/>
      <c r="FS789" s="8"/>
      <c r="FT789" s="8"/>
      <c r="FU789" s="8"/>
      <c r="FV789" s="8"/>
      <c r="GC789" s="8"/>
      <c r="GD789" s="8"/>
      <c r="GE789" s="8"/>
      <c r="GF789" s="8"/>
      <c r="GG789" s="8"/>
      <c r="GH789" s="8"/>
      <c r="GO789" s="8"/>
      <c r="GP789" s="8"/>
      <c r="GQ789" s="8"/>
      <c r="GR789" s="8"/>
      <c r="GS789" s="8"/>
      <c r="GT789" s="8"/>
      <c r="HA789" s="8"/>
      <c r="HB789" s="8"/>
      <c r="HC789" s="8"/>
      <c r="HD789" s="8"/>
      <c r="HE789" s="8"/>
      <c r="HF789" s="8"/>
      <c r="HM789" s="8"/>
      <c r="HN789" s="8"/>
      <c r="HO789" s="8"/>
      <c r="HP789" s="8"/>
      <c r="HQ789" s="8"/>
      <c r="HR789" s="8"/>
      <c r="HY789" s="8"/>
      <c r="HZ789" s="8"/>
      <c r="IA789" s="8"/>
      <c r="IB789" s="8"/>
      <c r="IC789" s="8"/>
      <c r="ID789" s="8"/>
    </row>
    <row r="790" spans="1:238" ht="12.75">
      <c r="A790" s="9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8"/>
      <c r="BF790" s="8"/>
      <c r="BM790" s="8"/>
      <c r="BN790" s="8"/>
      <c r="BO790" s="8"/>
      <c r="BP790" s="8"/>
      <c r="BQ790" s="8"/>
      <c r="BR790" s="8"/>
      <c r="BY790" s="8"/>
      <c r="BZ790" s="8"/>
      <c r="CA790" s="8"/>
      <c r="CB790" s="8"/>
      <c r="CC790" s="8"/>
      <c r="CD790" s="8"/>
      <c r="CK790" s="8"/>
      <c r="CL790" s="8"/>
      <c r="CM790" s="8"/>
      <c r="CN790" s="8"/>
      <c r="CO790" s="8"/>
      <c r="CP790" s="8"/>
      <c r="CW790" s="8"/>
      <c r="CX790" s="8"/>
      <c r="CY790" s="8"/>
      <c r="CZ790" s="8"/>
      <c r="DA790" s="8"/>
      <c r="DB790" s="8"/>
      <c r="DI790" s="8"/>
      <c r="DJ790" s="8"/>
      <c r="DK790" s="8"/>
      <c r="DL790" s="8"/>
      <c r="DM790" s="8"/>
      <c r="DN790" s="8"/>
      <c r="DU790" s="8"/>
      <c r="DV790" s="8"/>
      <c r="DW790" s="8"/>
      <c r="DX790" s="8"/>
      <c r="DY790" s="8"/>
      <c r="DZ790" s="8"/>
      <c r="EG790" s="8"/>
      <c r="EH790" s="8"/>
      <c r="EI790" s="8"/>
      <c r="EJ790" s="8"/>
      <c r="EK790" s="8"/>
      <c r="EL790" s="8"/>
      <c r="ES790" s="8"/>
      <c r="ET790" s="8"/>
      <c r="EU790" s="8"/>
      <c r="EV790" s="8"/>
      <c r="EW790" s="8"/>
      <c r="EX790" s="8"/>
      <c r="FE790" s="8"/>
      <c r="FF790" s="8"/>
      <c r="FG790" s="8"/>
      <c r="FH790" s="8"/>
      <c r="FI790" s="8"/>
      <c r="FJ790" s="8"/>
      <c r="FQ790" s="8"/>
      <c r="FR790" s="8"/>
      <c r="FS790" s="8"/>
      <c r="FT790" s="8"/>
      <c r="FU790" s="8"/>
      <c r="FV790" s="8"/>
      <c r="GC790" s="8"/>
      <c r="GD790" s="8"/>
      <c r="GE790" s="8"/>
      <c r="GF790" s="8"/>
      <c r="GG790" s="8"/>
      <c r="GH790" s="8"/>
      <c r="GO790" s="8"/>
      <c r="GP790" s="8"/>
      <c r="GQ790" s="8"/>
      <c r="GR790" s="8"/>
      <c r="GS790" s="8"/>
      <c r="GT790" s="8"/>
      <c r="HA790" s="8"/>
      <c r="HB790" s="8"/>
      <c r="HC790" s="8"/>
      <c r="HD790" s="8"/>
      <c r="HE790" s="8"/>
      <c r="HF790" s="8"/>
      <c r="HM790" s="8"/>
      <c r="HN790" s="8"/>
      <c r="HO790" s="8"/>
      <c r="HP790" s="8"/>
      <c r="HQ790" s="8"/>
      <c r="HR790" s="8"/>
      <c r="HY790" s="8"/>
      <c r="HZ790" s="8"/>
      <c r="IA790" s="8"/>
      <c r="IB790" s="8"/>
      <c r="IC790" s="8"/>
      <c r="ID790" s="8"/>
    </row>
    <row r="791" spans="1:238" ht="12.75">
      <c r="A791" s="9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8"/>
      <c r="BF791" s="8"/>
      <c r="BM791" s="8"/>
      <c r="BN791" s="8"/>
      <c r="BO791" s="8"/>
      <c r="BP791" s="8"/>
      <c r="BQ791" s="8"/>
      <c r="BR791" s="8"/>
      <c r="BY791" s="8"/>
      <c r="BZ791" s="8"/>
      <c r="CA791" s="8"/>
      <c r="CB791" s="8"/>
      <c r="CC791" s="8"/>
      <c r="CD791" s="8"/>
      <c r="CK791" s="8"/>
      <c r="CL791" s="8"/>
      <c r="CM791" s="8"/>
      <c r="CN791" s="8"/>
      <c r="CO791" s="8"/>
      <c r="CP791" s="8"/>
      <c r="CW791" s="8"/>
      <c r="CX791" s="8"/>
      <c r="CY791" s="8"/>
      <c r="CZ791" s="8"/>
      <c r="DA791" s="8"/>
      <c r="DB791" s="8"/>
      <c r="DI791" s="8"/>
      <c r="DJ791" s="8"/>
      <c r="DK791" s="8"/>
      <c r="DL791" s="8"/>
      <c r="DM791" s="8"/>
      <c r="DN791" s="8"/>
      <c r="DU791" s="8"/>
      <c r="DV791" s="8"/>
      <c r="DW791" s="8"/>
      <c r="DX791" s="8"/>
      <c r="DY791" s="8"/>
      <c r="DZ791" s="8"/>
      <c r="EG791" s="8"/>
      <c r="EH791" s="8"/>
      <c r="EI791" s="8"/>
      <c r="EJ791" s="8"/>
      <c r="EK791" s="8"/>
      <c r="EL791" s="8"/>
      <c r="ES791" s="8"/>
      <c r="ET791" s="8"/>
      <c r="EU791" s="8"/>
      <c r="EV791" s="8"/>
      <c r="EW791" s="8"/>
      <c r="EX791" s="8"/>
      <c r="FE791" s="8"/>
      <c r="FF791" s="8"/>
      <c r="FG791" s="8"/>
      <c r="FH791" s="8"/>
      <c r="FI791" s="8"/>
      <c r="FJ791" s="8"/>
      <c r="FQ791" s="8"/>
      <c r="FR791" s="8"/>
      <c r="FS791" s="8"/>
      <c r="FT791" s="8"/>
      <c r="FU791" s="8"/>
      <c r="FV791" s="8"/>
      <c r="GC791" s="8"/>
      <c r="GD791" s="8"/>
      <c r="GE791" s="8"/>
      <c r="GF791" s="8"/>
      <c r="GG791" s="8"/>
      <c r="GH791" s="8"/>
      <c r="GO791" s="8"/>
      <c r="GP791" s="8"/>
      <c r="GQ791" s="8"/>
      <c r="GR791" s="8"/>
      <c r="GS791" s="8"/>
      <c r="GT791" s="8"/>
      <c r="HA791" s="8"/>
      <c r="HB791" s="8"/>
      <c r="HC791" s="8"/>
      <c r="HD791" s="8"/>
      <c r="HE791" s="8"/>
      <c r="HF791" s="8"/>
      <c r="HM791" s="8"/>
      <c r="HN791" s="8"/>
      <c r="HO791" s="8"/>
      <c r="HP791" s="8"/>
      <c r="HQ791" s="8"/>
      <c r="HR791" s="8"/>
      <c r="HY791" s="8"/>
      <c r="HZ791" s="8"/>
      <c r="IA791" s="8"/>
      <c r="IB791" s="8"/>
      <c r="IC791" s="8"/>
      <c r="ID791" s="8"/>
    </row>
    <row r="792" spans="1:238" ht="12.75">
      <c r="A792" s="9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8"/>
      <c r="BF792" s="8"/>
      <c r="BM792" s="8"/>
      <c r="BN792" s="8"/>
      <c r="BO792" s="8"/>
      <c r="BP792" s="8"/>
      <c r="BQ792" s="8"/>
      <c r="BR792" s="8"/>
      <c r="BY792" s="8"/>
      <c r="BZ792" s="8"/>
      <c r="CA792" s="8"/>
      <c r="CB792" s="8"/>
      <c r="CC792" s="8"/>
      <c r="CD792" s="8"/>
      <c r="CK792" s="8"/>
      <c r="CL792" s="8"/>
      <c r="CM792" s="8"/>
      <c r="CN792" s="8"/>
      <c r="CO792" s="8"/>
      <c r="CP792" s="8"/>
      <c r="CW792" s="8"/>
      <c r="CX792" s="8"/>
      <c r="CY792" s="8"/>
      <c r="CZ792" s="8"/>
      <c r="DA792" s="8"/>
      <c r="DB792" s="8"/>
      <c r="DI792" s="8"/>
      <c r="DJ792" s="8"/>
      <c r="DK792" s="8"/>
      <c r="DL792" s="8"/>
      <c r="DM792" s="8"/>
      <c r="DN792" s="8"/>
      <c r="DU792" s="8"/>
      <c r="DV792" s="8"/>
      <c r="DW792" s="8"/>
      <c r="DX792" s="8"/>
      <c r="DY792" s="8"/>
      <c r="DZ792" s="8"/>
      <c r="EG792" s="8"/>
      <c r="EH792" s="8"/>
      <c r="EI792" s="8"/>
      <c r="EJ792" s="8"/>
      <c r="EK792" s="8"/>
      <c r="EL792" s="8"/>
      <c r="ES792" s="8"/>
      <c r="ET792" s="8"/>
      <c r="EU792" s="8"/>
      <c r="EV792" s="8"/>
      <c r="EW792" s="8"/>
      <c r="EX792" s="8"/>
      <c r="FE792" s="8"/>
      <c r="FF792" s="8"/>
      <c r="FG792" s="8"/>
      <c r="FH792" s="8"/>
      <c r="FI792" s="8"/>
      <c r="FJ792" s="8"/>
      <c r="FQ792" s="8"/>
      <c r="FR792" s="8"/>
      <c r="FS792" s="8"/>
      <c r="FT792" s="8"/>
      <c r="FU792" s="8"/>
      <c r="FV792" s="8"/>
      <c r="GC792" s="8"/>
      <c r="GD792" s="8"/>
      <c r="GE792" s="8"/>
      <c r="GF792" s="8"/>
      <c r="GG792" s="8"/>
      <c r="GH792" s="8"/>
      <c r="GO792" s="8"/>
      <c r="GP792" s="8"/>
      <c r="GQ792" s="8"/>
      <c r="GR792" s="8"/>
      <c r="GS792" s="8"/>
      <c r="GT792" s="8"/>
      <c r="HA792" s="8"/>
      <c r="HB792" s="8"/>
      <c r="HC792" s="8"/>
      <c r="HD792" s="8"/>
      <c r="HE792" s="8"/>
      <c r="HF792" s="8"/>
      <c r="HM792" s="8"/>
      <c r="HN792" s="8"/>
      <c r="HO792" s="8"/>
      <c r="HP792" s="8"/>
      <c r="HQ792" s="8"/>
      <c r="HR792" s="8"/>
      <c r="HY792" s="8"/>
      <c r="HZ792" s="8"/>
      <c r="IA792" s="8"/>
      <c r="IB792" s="8"/>
      <c r="IC792" s="8"/>
      <c r="ID792" s="8"/>
    </row>
    <row r="793" spans="1:238" ht="12.75">
      <c r="A793" s="9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8"/>
      <c r="BF793" s="8"/>
      <c r="BM793" s="8"/>
      <c r="BN793" s="8"/>
      <c r="BO793" s="8"/>
      <c r="BP793" s="8"/>
      <c r="BQ793" s="8"/>
      <c r="BR793" s="8"/>
      <c r="BY793" s="8"/>
      <c r="BZ793" s="8"/>
      <c r="CA793" s="8"/>
      <c r="CB793" s="8"/>
      <c r="CC793" s="8"/>
      <c r="CD793" s="8"/>
      <c r="CK793" s="8"/>
      <c r="CL793" s="8"/>
      <c r="CM793" s="8"/>
      <c r="CN793" s="8"/>
      <c r="CO793" s="8"/>
      <c r="CP793" s="8"/>
      <c r="CW793" s="8"/>
      <c r="CX793" s="8"/>
      <c r="CY793" s="8"/>
      <c r="CZ793" s="8"/>
      <c r="DA793" s="8"/>
      <c r="DB793" s="8"/>
      <c r="DI793" s="8"/>
      <c r="DJ793" s="8"/>
      <c r="DK793" s="8"/>
      <c r="DL793" s="8"/>
      <c r="DM793" s="8"/>
      <c r="DN793" s="8"/>
      <c r="DU793" s="8"/>
      <c r="DV793" s="8"/>
      <c r="DW793" s="8"/>
      <c r="DX793" s="8"/>
      <c r="DY793" s="8"/>
      <c r="DZ793" s="8"/>
      <c r="EG793" s="8"/>
      <c r="EH793" s="8"/>
      <c r="EI793" s="8"/>
      <c r="EJ793" s="8"/>
      <c r="EK793" s="8"/>
      <c r="EL793" s="8"/>
      <c r="ES793" s="8"/>
      <c r="ET793" s="8"/>
      <c r="EU793" s="8"/>
      <c r="EV793" s="8"/>
      <c r="EW793" s="8"/>
      <c r="EX793" s="8"/>
      <c r="FE793" s="8"/>
      <c r="FF793" s="8"/>
      <c r="FG793" s="8"/>
      <c r="FH793" s="8"/>
      <c r="FI793" s="8"/>
      <c r="FJ793" s="8"/>
      <c r="FQ793" s="8"/>
      <c r="FR793" s="8"/>
      <c r="FS793" s="8"/>
      <c r="FT793" s="8"/>
      <c r="FU793" s="8"/>
      <c r="FV793" s="8"/>
      <c r="GC793" s="8"/>
      <c r="GD793" s="8"/>
      <c r="GE793" s="8"/>
      <c r="GF793" s="8"/>
      <c r="GG793" s="8"/>
      <c r="GH793" s="8"/>
      <c r="GO793" s="8"/>
      <c r="GP793" s="8"/>
      <c r="GQ793" s="8"/>
      <c r="GR793" s="8"/>
      <c r="GS793" s="8"/>
      <c r="GT793" s="8"/>
      <c r="HA793" s="8"/>
      <c r="HB793" s="8"/>
      <c r="HC793" s="8"/>
      <c r="HD793" s="8"/>
      <c r="HE793" s="8"/>
      <c r="HF793" s="8"/>
      <c r="HM793" s="8"/>
      <c r="HN793" s="8"/>
      <c r="HO793" s="8"/>
      <c r="HP793" s="8"/>
      <c r="HQ793" s="8"/>
      <c r="HR793" s="8"/>
      <c r="HY793" s="8"/>
      <c r="HZ793" s="8"/>
      <c r="IA793" s="8"/>
      <c r="IB793" s="8"/>
      <c r="IC793" s="8"/>
      <c r="ID793" s="8"/>
    </row>
    <row r="794" spans="1:238" ht="12.75">
      <c r="A794" s="9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8"/>
      <c r="BF794" s="8"/>
      <c r="BM794" s="8"/>
      <c r="BN794" s="8"/>
      <c r="BO794" s="8"/>
      <c r="BP794" s="8"/>
      <c r="BQ794" s="8"/>
      <c r="BR794" s="8"/>
      <c r="BY794" s="8"/>
      <c r="BZ794" s="8"/>
      <c r="CA794" s="8"/>
      <c r="CB794" s="8"/>
      <c r="CC794" s="8"/>
      <c r="CD794" s="8"/>
      <c r="CK794" s="8"/>
      <c r="CL794" s="8"/>
      <c r="CM794" s="8"/>
      <c r="CN794" s="8"/>
      <c r="CO794" s="8"/>
      <c r="CP794" s="8"/>
      <c r="CW794" s="8"/>
      <c r="CX794" s="8"/>
      <c r="CY794" s="8"/>
      <c r="CZ794" s="8"/>
      <c r="DA794" s="8"/>
      <c r="DB794" s="8"/>
      <c r="DI794" s="8"/>
      <c r="DJ794" s="8"/>
      <c r="DK794" s="8"/>
      <c r="DL794" s="8"/>
      <c r="DM794" s="8"/>
      <c r="DN794" s="8"/>
      <c r="DU794" s="8"/>
      <c r="DV794" s="8"/>
      <c r="DW794" s="8"/>
      <c r="DX794" s="8"/>
      <c r="DY794" s="8"/>
      <c r="DZ794" s="8"/>
      <c r="EG794" s="8"/>
      <c r="EH794" s="8"/>
      <c r="EI794" s="8"/>
      <c r="EJ794" s="8"/>
      <c r="EK794" s="8"/>
      <c r="EL794" s="8"/>
      <c r="ES794" s="8"/>
      <c r="ET794" s="8"/>
      <c r="EU794" s="8"/>
      <c r="EV794" s="8"/>
      <c r="EW794" s="8"/>
      <c r="EX794" s="8"/>
      <c r="FE794" s="8"/>
      <c r="FF794" s="8"/>
      <c r="FG794" s="8"/>
      <c r="FH794" s="8"/>
      <c r="FI794" s="8"/>
      <c r="FJ794" s="8"/>
      <c r="FQ794" s="8"/>
      <c r="FR794" s="8"/>
      <c r="FS794" s="8"/>
      <c r="FT794" s="8"/>
      <c r="FU794" s="8"/>
      <c r="FV794" s="8"/>
      <c r="GC794" s="8"/>
      <c r="GD794" s="8"/>
      <c r="GE794" s="8"/>
      <c r="GF794" s="8"/>
      <c r="GG794" s="8"/>
      <c r="GH794" s="8"/>
      <c r="GO794" s="8"/>
      <c r="GP794" s="8"/>
      <c r="GQ794" s="8"/>
      <c r="GR794" s="8"/>
      <c r="GS794" s="8"/>
      <c r="GT794" s="8"/>
      <c r="HA794" s="8"/>
      <c r="HB794" s="8"/>
      <c r="HC794" s="8"/>
      <c r="HD794" s="8"/>
      <c r="HE794" s="8"/>
      <c r="HF794" s="8"/>
      <c r="HM794" s="8"/>
      <c r="HN794" s="8"/>
      <c r="HO794" s="8"/>
      <c r="HP794" s="8"/>
      <c r="HQ794" s="8"/>
      <c r="HR794" s="8"/>
      <c r="HY794" s="8"/>
      <c r="HZ794" s="8"/>
      <c r="IA794" s="8"/>
      <c r="IB794" s="8"/>
      <c r="IC794" s="8"/>
      <c r="ID794" s="8"/>
    </row>
    <row r="795" spans="1:238" ht="12.75">
      <c r="A795" s="9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8"/>
      <c r="BF795" s="8"/>
      <c r="BM795" s="8"/>
      <c r="BN795" s="8"/>
      <c r="BO795" s="8"/>
      <c r="BP795" s="8"/>
      <c r="BQ795" s="8"/>
      <c r="BR795" s="8"/>
      <c r="BY795" s="8"/>
      <c r="BZ795" s="8"/>
      <c r="CA795" s="8"/>
      <c r="CB795" s="8"/>
      <c r="CC795" s="8"/>
      <c r="CD795" s="8"/>
      <c r="CK795" s="8"/>
      <c r="CL795" s="8"/>
      <c r="CM795" s="8"/>
      <c r="CN795" s="8"/>
      <c r="CO795" s="8"/>
      <c r="CP795" s="8"/>
      <c r="CW795" s="8"/>
      <c r="CX795" s="8"/>
      <c r="CY795" s="8"/>
      <c r="CZ795" s="8"/>
      <c r="DA795" s="8"/>
      <c r="DB795" s="8"/>
      <c r="DI795" s="8"/>
      <c r="DJ795" s="8"/>
      <c r="DK795" s="8"/>
      <c r="DL795" s="8"/>
      <c r="DM795" s="8"/>
      <c r="DN795" s="8"/>
      <c r="DU795" s="8"/>
      <c r="DV795" s="8"/>
      <c r="DW795" s="8"/>
      <c r="DX795" s="8"/>
      <c r="DY795" s="8"/>
      <c r="DZ795" s="8"/>
      <c r="EG795" s="8"/>
      <c r="EH795" s="8"/>
      <c r="EI795" s="8"/>
      <c r="EJ795" s="8"/>
      <c r="EK795" s="8"/>
      <c r="EL795" s="8"/>
      <c r="ES795" s="8"/>
      <c r="ET795" s="8"/>
      <c r="EU795" s="8"/>
      <c r="EV795" s="8"/>
      <c r="EW795" s="8"/>
      <c r="EX795" s="8"/>
      <c r="FE795" s="8"/>
      <c r="FF795" s="8"/>
      <c r="FG795" s="8"/>
      <c r="FH795" s="8"/>
      <c r="FI795" s="8"/>
      <c r="FJ795" s="8"/>
      <c r="FQ795" s="8"/>
      <c r="FR795" s="8"/>
      <c r="FS795" s="8"/>
      <c r="FT795" s="8"/>
      <c r="FU795" s="8"/>
      <c r="FV795" s="8"/>
      <c r="GC795" s="8"/>
      <c r="GD795" s="8"/>
      <c r="GE795" s="8"/>
      <c r="GF795" s="8"/>
      <c r="GG795" s="8"/>
      <c r="GH795" s="8"/>
      <c r="GO795" s="8"/>
      <c r="GP795" s="8"/>
      <c r="GQ795" s="8"/>
      <c r="GR795" s="8"/>
      <c r="GS795" s="8"/>
      <c r="GT795" s="8"/>
      <c r="HA795" s="8"/>
      <c r="HB795" s="8"/>
      <c r="HC795" s="8"/>
      <c r="HD795" s="8"/>
      <c r="HE795" s="8"/>
      <c r="HF795" s="8"/>
      <c r="HM795" s="8"/>
      <c r="HN795" s="8"/>
      <c r="HO795" s="8"/>
      <c r="HP795" s="8"/>
      <c r="HQ795" s="8"/>
      <c r="HR795" s="8"/>
      <c r="HY795" s="8"/>
      <c r="HZ795" s="8"/>
      <c r="IA795" s="8"/>
      <c r="IB795" s="8"/>
      <c r="IC795" s="8"/>
      <c r="ID795" s="8"/>
    </row>
    <row r="796" spans="1:238" ht="12.75">
      <c r="A796" s="9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8"/>
      <c r="BF796" s="8"/>
      <c r="BM796" s="8"/>
      <c r="BN796" s="8"/>
      <c r="BO796" s="8"/>
      <c r="BP796" s="8"/>
      <c r="BQ796" s="8"/>
      <c r="BR796" s="8"/>
      <c r="BY796" s="8"/>
      <c r="BZ796" s="8"/>
      <c r="CA796" s="8"/>
      <c r="CB796" s="8"/>
      <c r="CC796" s="8"/>
      <c r="CD796" s="8"/>
      <c r="CK796" s="8"/>
      <c r="CL796" s="8"/>
      <c r="CM796" s="8"/>
      <c r="CN796" s="8"/>
      <c r="CO796" s="8"/>
      <c r="CP796" s="8"/>
      <c r="CW796" s="8"/>
      <c r="CX796" s="8"/>
      <c r="CY796" s="8"/>
      <c r="CZ796" s="8"/>
      <c r="DA796" s="8"/>
      <c r="DB796" s="8"/>
      <c r="DI796" s="8"/>
      <c r="DJ796" s="8"/>
      <c r="DK796" s="8"/>
      <c r="DL796" s="8"/>
      <c r="DM796" s="8"/>
      <c r="DN796" s="8"/>
      <c r="DU796" s="8"/>
      <c r="DV796" s="8"/>
      <c r="DW796" s="8"/>
      <c r="DX796" s="8"/>
      <c r="DY796" s="8"/>
      <c r="DZ796" s="8"/>
      <c r="EG796" s="8"/>
      <c r="EH796" s="8"/>
      <c r="EI796" s="8"/>
      <c r="EJ796" s="8"/>
      <c r="EK796" s="8"/>
      <c r="EL796" s="8"/>
      <c r="ES796" s="8"/>
      <c r="ET796" s="8"/>
      <c r="EU796" s="8"/>
      <c r="EV796" s="8"/>
      <c r="EW796" s="8"/>
      <c r="EX796" s="8"/>
      <c r="FE796" s="8"/>
      <c r="FF796" s="8"/>
      <c r="FG796" s="8"/>
      <c r="FH796" s="8"/>
      <c r="FI796" s="8"/>
      <c r="FJ796" s="8"/>
      <c r="FQ796" s="8"/>
      <c r="FR796" s="8"/>
      <c r="FS796" s="8"/>
      <c r="FT796" s="8"/>
      <c r="FU796" s="8"/>
      <c r="FV796" s="8"/>
      <c r="GC796" s="8"/>
      <c r="GD796" s="8"/>
      <c r="GE796" s="8"/>
      <c r="GF796" s="8"/>
      <c r="GG796" s="8"/>
      <c r="GH796" s="8"/>
      <c r="GO796" s="8"/>
      <c r="GP796" s="8"/>
      <c r="GQ796" s="8"/>
      <c r="GR796" s="8"/>
      <c r="GS796" s="8"/>
      <c r="GT796" s="8"/>
      <c r="HA796" s="8"/>
      <c r="HB796" s="8"/>
      <c r="HC796" s="8"/>
      <c r="HD796" s="8"/>
      <c r="HE796" s="8"/>
      <c r="HF796" s="8"/>
      <c r="HM796" s="8"/>
      <c r="HN796" s="8"/>
      <c r="HO796" s="8"/>
      <c r="HP796" s="8"/>
      <c r="HQ796" s="8"/>
      <c r="HR796" s="8"/>
      <c r="HY796" s="8"/>
      <c r="HZ796" s="8"/>
      <c r="IA796" s="8"/>
      <c r="IB796" s="8"/>
      <c r="IC796" s="8"/>
      <c r="ID796" s="8"/>
    </row>
    <row r="797" spans="1:238" ht="12.75">
      <c r="A797" s="9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8"/>
      <c r="BF797" s="8"/>
      <c r="BM797" s="8"/>
      <c r="BN797" s="8"/>
      <c r="BO797" s="8"/>
      <c r="BP797" s="8"/>
      <c r="BQ797" s="8"/>
      <c r="BR797" s="8"/>
      <c r="BY797" s="8"/>
      <c r="BZ797" s="8"/>
      <c r="CA797" s="8"/>
      <c r="CB797" s="8"/>
      <c r="CC797" s="8"/>
      <c r="CD797" s="8"/>
      <c r="CK797" s="8"/>
      <c r="CL797" s="8"/>
      <c r="CM797" s="8"/>
      <c r="CN797" s="8"/>
      <c r="CO797" s="8"/>
      <c r="CP797" s="8"/>
      <c r="CW797" s="8"/>
      <c r="CX797" s="8"/>
      <c r="CY797" s="8"/>
      <c r="CZ797" s="8"/>
      <c r="DA797" s="8"/>
      <c r="DB797" s="8"/>
      <c r="DI797" s="8"/>
      <c r="DJ797" s="8"/>
      <c r="DK797" s="8"/>
      <c r="DL797" s="8"/>
      <c r="DM797" s="8"/>
      <c r="DN797" s="8"/>
      <c r="DU797" s="8"/>
      <c r="DV797" s="8"/>
      <c r="DW797" s="8"/>
      <c r="DX797" s="8"/>
      <c r="DY797" s="8"/>
      <c r="DZ797" s="8"/>
      <c r="EG797" s="8"/>
      <c r="EH797" s="8"/>
      <c r="EI797" s="8"/>
      <c r="EJ797" s="8"/>
      <c r="EK797" s="8"/>
      <c r="EL797" s="8"/>
      <c r="ES797" s="8"/>
      <c r="ET797" s="8"/>
      <c r="EU797" s="8"/>
      <c r="EV797" s="8"/>
      <c r="EW797" s="8"/>
      <c r="EX797" s="8"/>
      <c r="FE797" s="8"/>
      <c r="FF797" s="8"/>
      <c r="FG797" s="8"/>
      <c r="FH797" s="8"/>
      <c r="FI797" s="8"/>
      <c r="FJ797" s="8"/>
      <c r="FQ797" s="8"/>
      <c r="FR797" s="8"/>
      <c r="FS797" s="8"/>
      <c r="FT797" s="8"/>
      <c r="FU797" s="8"/>
      <c r="FV797" s="8"/>
      <c r="GC797" s="8"/>
      <c r="GD797" s="8"/>
      <c r="GE797" s="8"/>
      <c r="GF797" s="8"/>
      <c r="GG797" s="8"/>
      <c r="GH797" s="8"/>
      <c r="GO797" s="8"/>
      <c r="GP797" s="8"/>
      <c r="GQ797" s="8"/>
      <c r="GR797" s="8"/>
      <c r="GS797" s="8"/>
      <c r="GT797" s="8"/>
      <c r="HA797" s="8"/>
      <c r="HB797" s="8"/>
      <c r="HC797" s="8"/>
      <c r="HD797" s="8"/>
      <c r="HE797" s="8"/>
      <c r="HF797" s="8"/>
      <c r="HM797" s="8"/>
      <c r="HN797" s="8"/>
      <c r="HO797" s="8"/>
      <c r="HP797" s="8"/>
      <c r="HQ797" s="8"/>
      <c r="HR797" s="8"/>
      <c r="HY797" s="8"/>
      <c r="HZ797" s="8"/>
      <c r="IA797" s="8"/>
      <c r="IB797" s="8"/>
      <c r="IC797" s="8"/>
      <c r="ID797" s="8"/>
    </row>
    <row r="798" spans="1:238" ht="12.75">
      <c r="A798" s="9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8"/>
      <c r="BF798" s="8"/>
      <c r="BM798" s="8"/>
      <c r="BN798" s="8"/>
      <c r="BO798" s="8"/>
      <c r="BP798" s="8"/>
      <c r="BQ798" s="8"/>
      <c r="BR798" s="8"/>
      <c r="BY798" s="8"/>
      <c r="BZ798" s="8"/>
      <c r="CA798" s="8"/>
      <c r="CB798" s="8"/>
      <c r="CC798" s="8"/>
      <c r="CD798" s="8"/>
      <c r="CK798" s="8"/>
      <c r="CL798" s="8"/>
      <c r="CM798" s="8"/>
      <c r="CN798" s="8"/>
      <c r="CO798" s="8"/>
      <c r="CP798" s="8"/>
      <c r="CW798" s="8"/>
      <c r="CX798" s="8"/>
      <c r="CY798" s="8"/>
      <c r="CZ798" s="8"/>
      <c r="DA798" s="8"/>
      <c r="DB798" s="8"/>
      <c r="DI798" s="8"/>
      <c r="DJ798" s="8"/>
      <c r="DK798" s="8"/>
      <c r="DL798" s="8"/>
      <c r="DM798" s="8"/>
      <c r="DN798" s="8"/>
      <c r="DU798" s="8"/>
      <c r="DV798" s="8"/>
      <c r="DW798" s="8"/>
      <c r="DX798" s="8"/>
      <c r="DY798" s="8"/>
      <c r="DZ798" s="8"/>
      <c r="EG798" s="8"/>
      <c r="EH798" s="8"/>
      <c r="EI798" s="8"/>
      <c r="EJ798" s="8"/>
      <c r="EK798" s="8"/>
      <c r="EL798" s="8"/>
      <c r="ES798" s="8"/>
      <c r="ET798" s="8"/>
      <c r="EU798" s="8"/>
      <c r="EV798" s="8"/>
      <c r="EW798" s="8"/>
      <c r="EX798" s="8"/>
      <c r="FE798" s="8"/>
      <c r="FF798" s="8"/>
      <c r="FG798" s="8"/>
      <c r="FH798" s="8"/>
      <c r="FI798" s="8"/>
      <c r="FJ798" s="8"/>
      <c r="FQ798" s="8"/>
      <c r="FR798" s="8"/>
      <c r="FS798" s="8"/>
      <c r="FT798" s="8"/>
      <c r="FU798" s="8"/>
      <c r="FV798" s="8"/>
      <c r="GC798" s="8"/>
      <c r="GD798" s="8"/>
      <c r="GE798" s="8"/>
      <c r="GF798" s="8"/>
      <c r="GG798" s="8"/>
      <c r="GH798" s="8"/>
      <c r="GO798" s="8"/>
      <c r="GP798" s="8"/>
      <c r="GQ798" s="8"/>
      <c r="GR798" s="8"/>
      <c r="GS798" s="8"/>
      <c r="GT798" s="8"/>
      <c r="HA798" s="8"/>
      <c r="HB798" s="8"/>
      <c r="HC798" s="8"/>
      <c r="HD798" s="8"/>
      <c r="HE798" s="8"/>
      <c r="HF798" s="8"/>
      <c r="HM798" s="8"/>
      <c r="HN798" s="8"/>
      <c r="HO798" s="8"/>
      <c r="HP798" s="8"/>
      <c r="HQ798" s="8"/>
      <c r="HR798" s="8"/>
      <c r="HY798" s="8"/>
      <c r="HZ798" s="8"/>
      <c r="IA798" s="8"/>
      <c r="IB798" s="8"/>
      <c r="IC798" s="8"/>
      <c r="ID798" s="8"/>
    </row>
    <row r="799" spans="1:238" ht="12.75">
      <c r="A799" s="9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8"/>
      <c r="BF799" s="8"/>
      <c r="BM799" s="8"/>
      <c r="BN799" s="8"/>
      <c r="BO799" s="8"/>
      <c r="BP799" s="8"/>
      <c r="BQ799" s="8"/>
      <c r="BR799" s="8"/>
      <c r="BY799" s="8"/>
      <c r="BZ799" s="8"/>
      <c r="CA799" s="8"/>
      <c r="CB799" s="8"/>
      <c r="CC799" s="8"/>
      <c r="CD799" s="8"/>
      <c r="CK799" s="8"/>
      <c r="CL799" s="8"/>
      <c r="CM799" s="8"/>
      <c r="CN799" s="8"/>
      <c r="CO799" s="8"/>
      <c r="CP799" s="8"/>
      <c r="CW799" s="8"/>
      <c r="CX799" s="8"/>
      <c r="CY799" s="8"/>
      <c r="CZ799" s="8"/>
      <c r="DA799" s="8"/>
      <c r="DB799" s="8"/>
      <c r="DI799" s="8"/>
      <c r="DJ799" s="8"/>
      <c r="DK799" s="8"/>
      <c r="DL799" s="8"/>
      <c r="DM799" s="8"/>
      <c r="DN799" s="8"/>
      <c r="DU799" s="8"/>
      <c r="DV799" s="8"/>
      <c r="DW799" s="8"/>
      <c r="DX799" s="8"/>
      <c r="DY799" s="8"/>
      <c r="DZ799" s="8"/>
      <c r="EG799" s="8"/>
      <c r="EH799" s="8"/>
      <c r="EI799" s="8"/>
      <c r="EJ799" s="8"/>
      <c r="EK799" s="8"/>
      <c r="EL799" s="8"/>
      <c r="ES799" s="8"/>
      <c r="ET799" s="8"/>
      <c r="EU799" s="8"/>
      <c r="EV799" s="8"/>
      <c r="EW799" s="8"/>
      <c r="EX799" s="8"/>
      <c r="FE799" s="8"/>
      <c r="FF799" s="8"/>
      <c r="FG799" s="8"/>
      <c r="FH799" s="8"/>
      <c r="FI799" s="8"/>
      <c r="FJ799" s="8"/>
      <c r="FQ799" s="8"/>
      <c r="FR799" s="8"/>
      <c r="FS799" s="8"/>
      <c r="FT799" s="8"/>
      <c r="FU799" s="8"/>
      <c r="FV799" s="8"/>
      <c r="GC799" s="8"/>
      <c r="GD799" s="8"/>
      <c r="GE799" s="8"/>
      <c r="GF799" s="8"/>
      <c r="GG799" s="8"/>
      <c r="GH799" s="8"/>
      <c r="GO799" s="8"/>
      <c r="GP799" s="8"/>
      <c r="GQ799" s="8"/>
      <c r="GR799" s="8"/>
      <c r="GS799" s="8"/>
      <c r="GT799" s="8"/>
      <c r="HA799" s="8"/>
      <c r="HB799" s="8"/>
      <c r="HC799" s="8"/>
      <c r="HD799" s="8"/>
      <c r="HE799" s="8"/>
      <c r="HF799" s="8"/>
      <c r="HM799" s="8"/>
      <c r="HN799" s="8"/>
      <c r="HO799" s="8"/>
      <c r="HP799" s="8"/>
      <c r="HQ799" s="8"/>
      <c r="HR799" s="8"/>
      <c r="HY799" s="8"/>
      <c r="HZ799" s="8"/>
      <c r="IA799" s="8"/>
      <c r="IB799" s="8"/>
      <c r="IC799" s="8"/>
      <c r="ID799" s="8"/>
    </row>
    <row r="800" spans="1:238" ht="12.75">
      <c r="A800" s="9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8"/>
      <c r="BF800" s="8"/>
      <c r="BM800" s="8"/>
      <c r="BN800" s="8"/>
      <c r="BO800" s="8"/>
      <c r="BP800" s="8"/>
      <c r="BQ800" s="8"/>
      <c r="BR800" s="8"/>
      <c r="BY800" s="8"/>
      <c r="BZ800" s="8"/>
      <c r="CA800" s="8"/>
      <c r="CB800" s="8"/>
      <c r="CC800" s="8"/>
      <c r="CD800" s="8"/>
      <c r="CK800" s="8"/>
      <c r="CL800" s="8"/>
      <c r="CM800" s="8"/>
      <c r="CN800" s="8"/>
      <c r="CO800" s="8"/>
      <c r="CP800" s="8"/>
      <c r="CW800" s="8"/>
      <c r="CX800" s="8"/>
      <c r="CY800" s="8"/>
      <c r="CZ800" s="8"/>
      <c r="DA800" s="8"/>
      <c r="DB800" s="8"/>
      <c r="DI800" s="8"/>
      <c r="DJ800" s="8"/>
      <c r="DK800" s="8"/>
      <c r="DL800" s="8"/>
      <c r="DM800" s="8"/>
      <c r="DN800" s="8"/>
      <c r="DU800" s="8"/>
      <c r="DV800" s="8"/>
      <c r="DW800" s="8"/>
      <c r="DX800" s="8"/>
      <c r="DY800" s="8"/>
      <c r="DZ800" s="8"/>
      <c r="EG800" s="8"/>
      <c r="EH800" s="8"/>
      <c r="EI800" s="8"/>
      <c r="EJ800" s="8"/>
      <c r="EK800" s="8"/>
      <c r="EL800" s="8"/>
      <c r="ES800" s="8"/>
      <c r="ET800" s="8"/>
      <c r="EU800" s="8"/>
      <c r="EV800" s="8"/>
      <c r="EW800" s="8"/>
      <c r="EX800" s="8"/>
      <c r="FE800" s="8"/>
      <c r="FF800" s="8"/>
      <c r="FG800" s="8"/>
      <c r="FH800" s="8"/>
      <c r="FI800" s="8"/>
      <c r="FJ800" s="8"/>
      <c r="FQ800" s="8"/>
      <c r="FR800" s="8"/>
      <c r="FS800" s="8"/>
      <c r="FT800" s="8"/>
      <c r="FU800" s="8"/>
      <c r="FV800" s="8"/>
      <c r="GC800" s="8"/>
      <c r="GD800" s="8"/>
      <c r="GE800" s="8"/>
      <c r="GF800" s="8"/>
      <c r="GG800" s="8"/>
      <c r="GH800" s="8"/>
      <c r="GO800" s="8"/>
      <c r="GP800" s="8"/>
      <c r="GQ800" s="8"/>
      <c r="GR800" s="8"/>
      <c r="GS800" s="8"/>
      <c r="GT800" s="8"/>
      <c r="HA800" s="8"/>
      <c r="HB800" s="8"/>
      <c r="HC800" s="8"/>
      <c r="HD800" s="8"/>
      <c r="HE800" s="8"/>
      <c r="HF800" s="8"/>
      <c r="HM800" s="8"/>
      <c r="HN800" s="8"/>
      <c r="HO800" s="8"/>
      <c r="HP800" s="8"/>
      <c r="HQ800" s="8"/>
      <c r="HR800" s="8"/>
      <c r="HY800" s="8"/>
      <c r="HZ800" s="8"/>
      <c r="IA800" s="8"/>
      <c r="IB800" s="8"/>
      <c r="IC800" s="8"/>
      <c r="ID800" s="8"/>
    </row>
    <row r="801" spans="1:238" ht="12.75">
      <c r="A801" s="9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8"/>
      <c r="BF801" s="8"/>
      <c r="BM801" s="8"/>
      <c r="BN801" s="8"/>
      <c r="BO801" s="8"/>
      <c r="BP801" s="8"/>
      <c r="BQ801" s="8"/>
      <c r="BR801" s="8"/>
      <c r="BY801" s="8"/>
      <c r="BZ801" s="8"/>
      <c r="CA801" s="8"/>
      <c r="CB801" s="8"/>
      <c r="CC801" s="8"/>
      <c r="CD801" s="8"/>
      <c r="CK801" s="8"/>
      <c r="CL801" s="8"/>
      <c r="CM801" s="8"/>
      <c r="CN801" s="8"/>
      <c r="CO801" s="8"/>
      <c r="CP801" s="8"/>
      <c r="CW801" s="8"/>
      <c r="CX801" s="8"/>
      <c r="CY801" s="8"/>
      <c r="CZ801" s="8"/>
      <c r="DA801" s="8"/>
      <c r="DB801" s="8"/>
      <c r="DI801" s="8"/>
      <c r="DJ801" s="8"/>
      <c r="DK801" s="8"/>
      <c r="DL801" s="8"/>
      <c r="DM801" s="8"/>
      <c r="DN801" s="8"/>
      <c r="DU801" s="8"/>
      <c r="DV801" s="8"/>
      <c r="DW801" s="8"/>
      <c r="DX801" s="8"/>
      <c r="DY801" s="8"/>
      <c r="DZ801" s="8"/>
      <c r="EG801" s="8"/>
      <c r="EH801" s="8"/>
      <c r="EI801" s="8"/>
      <c r="EJ801" s="8"/>
      <c r="EK801" s="8"/>
      <c r="EL801" s="8"/>
      <c r="ES801" s="8"/>
      <c r="ET801" s="8"/>
      <c r="EU801" s="8"/>
      <c r="EV801" s="8"/>
      <c r="EW801" s="8"/>
      <c r="EX801" s="8"/>
      <c r="FE801" s="8"/>
      <c r="FF801" s="8"/>
      <c r="FG801" s="8"/>
      <c r="FH801" s="8"/>
      <c r="FI801" s="8"/>
      <c r="FJ801" s="8"/>
      <c r="FQ801" s="8"/>
      <c r="FR801" s="8"/>
      <c r="FS801" s="8"/>
      <c r="FT801" s="8"/>
      <c r="FU801" s="8"/>
      <c r="FV801" s="8"/>
      <c r="GC801" s="8"/>
      <c r="GD801" s="8"/>
      <c r="GE801" s="8"/>
      <c r="GF801" s="8"/>
      <c r="GG801" s="8"/>
      <c r="GH801" s="8"/>
      <c r="GO801" s="8"/>
      <c r="GP801" s="8"/>
      <c r="GQ801" s="8"/>
      <c r="GR801" s="8"/>
      <c r="GS801" s="8"/>
      <c r="GT801" s="8"/>
      <c r="HA801" s="8"/>
      <c r="HB801" s="8"/>
      <c r="HC801" s="8"/>
      <c r="HD801" s="8"/>
      <c r="HE801" s="8"/>
      <c r="HF801" s="8"/>
      <c r="HM801" s="8"/>
      <c r="HN801" s="8"/>
      <c r="HO801" s="8"/>
      <c r="HP801" s="8"/>
      <c r="HQ801" s="8"/>
      <c r="HR801" s="8"/>
      <c r="HY801" s="8"/>
      <c r="HZ801" s="8"/>
      <c r="IA801" s="8"/>
      <c r="IB801" s="8"/>
      <c r="IC801" s="8"/>
      <c r="ID801" s="8"/>
    </row>
    <row r="802" spans="1:238" ht="12.75">
      <c r="A802" s="9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8"/>
      <c r="BF802" s="8"/>
      <c r="BM802" s="8"/>
      <c r="BN802" s="8"/>
      <c r="BO802" s="8"/>
      <c r="BP802" s="8"/>
      <c r="BQ802" s="8"/>
      <c r="BR802" s="8"/>
      <c r="BY802" s="8"/>
      <c r="BZ802" s="8"/>
      <c r="CA802" s="8"/>
      <c r="CB802" s="8"/>
      <c r="CC802" s="8"/>
      <c r="CD802" s="8"/>
      <c r="CK802" s="8"/>
      <c r="CL802" s="8"/>
      <c r="CM802" s="8"/>
      <c r="CN802" s="8"/>
      <c r="CO802" s="8"/>
      <c r="CP802" s="8"/>
      <c r="CW802" s="8"/>
      <c r="CX802" s="8"/>
      <c r="CY802" s="8"/>
      <c r="CZ802" s="8"/>
      <c r="DA802" s="8"/>
      <c r="DB802" s="8"/>
      <c r="DI802" s="8"/>
      <c r="DJ802" s="8"/>
      <c r="DK802" s="8"/>
      <c r="DL802" s="8"/>
      <c r="DM802" s="8"/>
      <c r="DN802" s="8"/>
      <c r="DU802" s="8"/>
      <c r="DV802" s="8"/>
      <c r="DW802" s="8"/>
      <c r="DX802" s="8"/>
      <c r="DY802" s="8"/>
      <c r="DZ802" s="8"/>
      <c r="EG802" s="8"/>
      <c r="EH802" s="8"/>
      <c r="EI802" s="8"/>
      <c r="EJ802" s="8"/>
      <c r="EK802" s="8"/>
      <c r="EL802" s="8"/>
      <c r="ES802" s="8"/>
      <c r="ET802" s="8"/>
      <c r="EU802" s="8"/>
      <c r="EV802" s="8"/>
      <c r="EW802" s="8"/>
      <c r="EX802" s="8"/>
      <c r="FE802" s="8"/>
      <c r="FF802" s="8"/>
      <c r="FG802" s="8"/>
      <c r="FH802" s="8"/>
      <c r="FI802" s="8"/>
      <c r="FJ802" s="8"/>
      <c r="FQ802" s="8"/>
      <c r="FR802" s="8"/>
      <c r="FS802" s="8"/>
      <c r="FT802" s="8"/>
      <c r="FU802" s="8"/>
      <c r="FV802" s="8"/>
      <c r="GC802" s="8"/>
      <c r="GD802" s="8"/>
      <c r="GE802" s="8"/>
      <c r="GF802" s="8"/>
      <c r="GG802" s="8"/>
      <c r="GH802" s="8"/>
      <c r="GO802" s="8"/>
      <c r="GP802" s="8"/>
      <c r="GQ802" s="8"/>
      <c r="GR802" s="8"/>
      <c r="GS802" s="8"/>
      <c r="GT802" s="8"/>
      <c r="HA802" s="8"/>
      <c r="HB802" s="8"/>
      <c r="HC802" s="8"/>
      <c r="HD802" s="8"/>
      <c r="HE802" s="8"/>
      <c r="HF802" s="8"/>
      <c r="HM802" s="8"/>
      <c r="HN802" s="8"/>
      <c r="HO802" s="8"/>
      <c r="HP802" s="8"/>
      <c r="HQ802" s="8"/>
      <c r="HR802" s="8"/>
      <c r="HY802" s="8"/>
      <c r="HZ802" s="8"/>
      <c r="IA802" s="8"/>
      <c r="IB802" s="8"/>
      <c r="IC802" s="8"/>
      <c r="ID802" s="8"/>
    </row>
    <row r="803" spans="1:238" ht="12.75">
      <c r="A803" s="9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8"/>
      <c r="BF803" s="8"/>
      <c r="BM803" s="8"/>
      <c r="BN803" s="8"/>
      <c r="BO803" s="8"/>
      <c r="BP803" s="8"/>
      <c r="BQ803" s="8"/>
      <c r="BR803" s="8"/>
      <c r="BY803" s="8"/>
      <c r="BZ803" s="8"/>
      <c r="CA803" s="8"/>
      <c r="CB803" s="8"/>
      <c r="CC803" s="8"/>
      <c r="CD803" s="8"/>
      <c r="CK803" s="8"/>
      <c r="CL803" s="8"/>
      <c r="CM803" s="8"/>
      <c r="CN803" s="8"/>
      <c r="CO803" s="8"/>
      <c r="CP803" s="8"/>
      <c r="CW803" s="8"/>
      <c r="CX803" s="8"/>
      <c r="CY803" s="8"/>
      <c r="CZ803" s="8"/>
      <c r="DA803" s="8"/>
      <c r="DB803" s="8"/>
      <c r="DI803" s="8"/>
      <c r="DJ803" s="8"/>
      <c r="DK803" s="8"/>
      <c r="DL803" s="8"/>
      <c r="DM803" s="8"/>
      <c r="DN803" s="8"/>
      <c r="DU803" s="8"/>
      <c r="DV803" s="8"/>
      <c r="DW803" s="8"/>
      <c r="DX803" s="8"/>
      <c r="DY803" s="8"/>
      <c r="DZ803" s="8"/>
      <c r="EG803" s="8"/>
      <c r="EH803" s="8"/>
      <c r="EI803" s="8"/>
      <c r="EJ803" s="8"/>
      <c r="EK803" s="8"/>
      <c r="EL803" s="8"/>
      <c r="ES803" s="8"/>
      <c r="ET803" s="8"/>
      <c r="EU803" s="8"/>
      <c r="EV803" s="8"/>
      <c r="EW803" s="8"/>
      <c r="EX803" s="8"/>
      <c r="FE803" s="8"/>
      <c r="FF803" s="8"/>
      <c r="FG803" s="8"/>
      <c r="FH803" s="8"/>
      <c r="FI803" s="8"/>
      <c r="FJ803" s="8"/>
      <c r="FQ803" s="8"/>
      <c r="FR803" s="8"/>
      <c r="FS803" s="8"/>
      <c r="FT803" s="8"/>
      <c r="FU803" s="8"/>
      <c r="FV803" s="8"/>
      <c r="GC803" s="8"/>
      <c r="GD803" s="8"/>
      <c r="GE803" s="8"/>
      <c r="GF803" s="8"/>
      <c r="GG803" s="8"/>
      <c r="GH803" s="8"/>
      <c r="GO803" s="8"/>
      <c r="GP803" s="8"/>
      <c r="GQ803" s="8"/>
      <c r="GR803" s="8"/>
      <c r="GS803" s="8"/>
      <c r="GT803" s="8"/>
      <c r="HA803" s="8"/>
      <c r="HB803" s="8"/>
      <c r="HC803" s="8"/>
      <c r="HD803" s="8"/>
      <c r="HE803" s="8"/>
      <c r="HF803" s="8"/>
      <c r="HM803" s="8"/>
      <c r="HN803" s="8"/>
      <c r="HO803" s="8"/>
      <c r="HP803" s="8"/>
      <c r="HQ803" s="8"/>
      <c r="HR803" s="8"/>
      <c r="HY803" s="8"/>
      <c r="HZ803" s="8"/>
      <c r="IA803" s="8"/>
      <c r="IB803" s="8"/>
      <c r="IC803" s="8"/>
      <c r="ID803" s="8"/>
    </row>
    <row r="804" spans="1:238" ht="12.75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8"/>
      <c r="BF804" s="8"/>
      <c r="BM804" s="8"/>
      <c r="BN804" s="8"/>
      <c r="BO804" s="8"/>
      <c r="BP804" s="8"/>
      <c r="BQ804" s="8"/>
      <c r="BR804" s="8"/>
      <c r="BY804" s="8"/>
      <c r="BZ804" s="8"/>
      <c r="CA804" s="8"/>
      <c r="CB804" s="8"/>
      <c r="CC804" s="8"/>
      <c r="CD804" s="8"/>
      <c r="CK804" s="8"/>
      <c r="CL804" s="8"/>
      <c r="CM804" s="8"/>
      <c r="CN804" s="8"/>
      <c r="CO804" s="8"/>
      <c r="CP804" s="8"/>
      <c r="CW804" s="8"/>
      <c r="CX804" s="8"/>
      <c r="CY804" s="8"/>
      <c r="CZ804" s="8"/>
      <c r="DA804" s="8"/>
      <c r="DB804" s="8"/>
      <c r="DI804" s="8"/>
      <c r="DJ804" s="8"/>
      <c r="DK804" s="8"/>
      <c r="DL804" s="8"/>
      <c r="DM804" s="8"/>
      <c r="DN804" s="8"/>
      <c r="DU804" s="8"/>
      <c r="DV804" s="8"/>
      <c r="DW804" s="8"/>
      <c r="DX804" s="8"/>
      <c r="DY804" s="8"/>
      <c r="DZ804" s="8"/>
      <c r="EG804" s="8"/>
      <c r="EH804" s="8"/>
      <c r="EI804" s="8"/>
      <c r="EJ804" s="8"/>
      <c r="EK804" s="8"/>
      <c r="EL804" s="8"/>
      <c r="ES804" s="8"/>
      <c r="ET804" s="8"/>
      <c r="EU804" s="8"/>
      <c r="EV804" s="8"/>
      <c r="EW804" s="8"/>
      <c r="EX804" s="8"/>
      <c r="FE804" s="8"/>
      <c r="FF804" s="8"/>
      <c r="FG804" s="8"/>
      <c r="FH804" s="8"/>
      <c r="FI804" s="8"/>
      <c r="FJ804" s="8"/>
      <c r="FQ804" s="8"/>
      <c r="FR804" s="8"/>
      <c r="FS804" s="8"/>
      <c r="FT804" s="8"/>
      <c r="FU804" s="8"/>
      <c r="FV804" s="8"/>
      <c r="GC804" s="8"/>
      <c r="GD804" s="8"/>
      <c r="GE804" s="8"/>
      <c r="GF804" s="8"/>
      <c r="GG804" s="8"/>
      <c r="GH804" s="8"/>
      <c r="GO804" s="8"/>
      <c r="GP804" s="8"/>
      <c r="GQ804" s="8"/>
      <c r="GR804" s="8"/>
      <c r="GS804" s="8"/>
      <c r="GT804" s="8"/>
      <c r="HA804" s="8"/>
      <c r="HB804" s="8"/>
      <c r="HC804" s="8"/>
      <c r="HD804" s="8"/>
      <c r="HE804" s="8"/>
      <c r="HF804" s="8"/>
      <c r="HM804" s="8"/>
      <c r="HN804" s="8"/>
      <c r="HO804" s="8"/>
      <c r="HP804" s="8"/>
      <c r="HQ804" s="8"/>
      <c r="HR804" s="8"/>
      <c r="HY804" s="8"/>
      <c r="HZ804" s="8"/>
      <c r="IA804" s="8"/>
      <c r="IB804" s="8"/>
      <c r="IC804" s="8"/>
      <c r="ID804" s="8"/>
    </row>
    <row r="805" spans="1:238" ht="12.75">
      <c r="A805" s="9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8"/>
      <c r="BF805" s="8"/>
      <c r="BM805" s="8"/>
      <c r="BN805" s="8"/>
      <c r="BO805" s="8"/>
      <c r="BP805" s="8"/>
      <c r="BQ805" s="8"/>
      <c r="BR805" s="8"/>
      <c r="BY805" s="8"/>
      <c r="BZ805" s="8"/>
      <c r="CA805" s="8"/>
      <c r="CB805" s="8"/>
      <c r="CC805" s="8"/>
      <c r="CD805" s="8"/>
      <c r="CK805" s="8"/>
      <c r="CL805" s="8"/>
      <c r="CM805" s="8"/>
      <c r="CN805" s="8"/>
      <c r="CO805" s="8"/>
      <c r="CP805" s="8"/>
      <c r="CW805" s="8"/>
      <c r="CX805" s="8"/>
      <c r="CY805" s="8"/>
      <c r="CZ805" s="8"/>
      <c r="DA805" s="8"/>
      <c r="DB805" s="8"/>
      <c r="DI805" s="8"/>
      <c r="DJ805" s="8"/>
      <c r="DK805" s="8"/>
      <c r="DL805" s="8"/>
      <c r="DM805" s="8"/>
      <c r="DN805" s="8"/>
      <c r="DU805" s="8"/>
      <c r="DV805" s="8"/>
      <c r="DW805" s="8"/>
      <c r="DX805" s="8"/>
      <c r="DY805" s="8"/>
      <c r="DZ805" s="8"/>
      <c r="EG805" s="8"/>
      <c r="EH805" s="8"/>
      <c r="EI805" s="8"/>
      <c r="EJ805" s="8"/>
      <c r="EK805" s="8"/>
      <c r="EL805" s="8"/>
      <c r="ES805" s="8"/>
      <c r="ET805" s="8"/>
      <c r="EU805" s="8"/>
      <c r="EV805" s="8"/>
      <c r="EW805" s="8"/>
      <c r="EX805" s="8"/>
      <c r="FE805" s="8"/>
      <c r="FF805" s="8"/>
      <c r="FG805" s="8"/>
      <c r="FH805" s="8"/>
      <c r="FI805" s="8"/>
      <c r="FJ805" s="8"/>
      <c r="FQ805" s="8"/>
      <c r="FR805" s="8"/>
      <c r="FS805" s="8"/>
      <c r="FT805" s="8"/>
      <c r="FU805" s="8"/>
      <c r="FV805" s="8"/>
      <c r="GC805" s="8"/>
      <c r="GD805" s="8"/>
      <c r="GE805" s="8"/>
      <c r="GF805" s="8"/>
      <c r="GG805" s="8"/>
      <c r="GH805" s="8"/>
      <c r="GO805" s="8"/>
      <c r="GP805" s="8"/>
      <c r="GQ805" s="8"/>
      <c r="GR805" s="8"/>
      <c r="GS805" s="8"/>
      <c r="GT805" s="8"/>
      <c r="HA805" s="8"/>
      <c r="HB805" s="8"/>
      <c r="HC805" s="8"/>
      <c r="HD805" s="8"/>
      <c r="HE805" s="8"/>
      <c r="HF805" s="8"/>
      <c r="HM805" s="8"/>
      <c r="HN805" s="8"/>
      <c r="HO805" s="8"/>
      <c r="HP805" s="8"/>
      <c r="HQ805" s="8"/>
      <c r="HR805" s="8"/>
      <c r="HY805" s="8"/>
      <c r="HZ805" s="8"/>
      <c r="IA805" s="8"/>
      <c r="IB805" s="8"/>
      <c r="IC805" s="8"/>
      <c r="ID805" s="8"/>
    </row>
    <row r="806" spans="1:238" ht="12.75">
      <c r="A806" s="9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8"/>
      <c r="BF806" s="8"/>
      <c r="BM806" s="8"/>
      <c r="BN806" s="8"/>
      <c r="BO806" s="8"/>
      <c r="BP806" s="8"/>
      <c r="BQ806" s="8"/>
      <c r="BR806" s="8"/>
      <c r="BY806" s="8"/>
      <c r="BZ806" s="8"/>
      <c r="CA806" s="8"/>
      <c r="CB806" s="8"/>
      <c r="CC806" s="8"/>
      <c r="CD806" s="8"/>
      <c r="CK806" s="8"/>
      <c r="CL806" s="8"/>
      <c r="CM806" s="8"/>
      <c r="CN806" s="8"/>
      <c r="CO806" s="8"/>
      <c r="CP806" s="8"/>
      <c r="CW806" s="8"/>
      <c r="CX806" s="8"/>
      <c r="CY806" s="8"/>
      <c r="CZ806" s="8"/>
      <c r="DA806" s="8"/>
      <c r="DB806" s="8"/>
      <c r="DI806" s="8"/>
      <c r="DJ806" s="8"/>
      <c r="DK806" s="8"/>
      <c r="DL806" s="8"/>
      <c r="DM806" s="8"/>
      <c r="DN806" s="8"/>
      <c r="DU806" s="8"/>
      <c r="DV806" s="8"/>
      <c r="DW806" s="8"/>
      <c r="DX806" s="8"/>
      <c r="DY806" s="8"/>
      <c r="DZ806" s="8"/>
      <c r="EG806" s="8"/>
      <c r="EH806" s="8"/>
      <c r="EI806" s="8"/>
      <c r="EJ806" s="8"/>
      <c r="EK806" s="8"/>
      <c r="EL806" s="8"/>
      <c r="ES806" s="8"/>
      <c r="ET806" s="8"/>
      <c r="EU806" s="8"/>
      <c r="EV806" s="8"/>
      <c r="EW806" s="8"/>
      <c r="EX806" s="8"/>
      <c r="FE806" s="8"/>
      <c r="FF806" s="8"/>
      <c r="FG806" s="8"/>
      <c r="FH806" s="8"/>
      <c r="FI806" s="8"/>
      <c r="FJ806" s="8"/>
      <c r="FQ806" s="8"/>
      <c r="FR806" s="8"/>
      <c r="FS806" s="8"/>
      <c r="FT806" s="8"/>
      <c r="FU806" s="8"/>
      <c r="FV806" s="8"/>
      <c r="GC806" s="8"/>
      <c r="GD806" s="8"/>
      <c r="GE806" s="8"/>
      <c r="GF806" s="8"/>
      <c r="GG806" s="8"/>
      <c r="GH806" s="8"/>
      <c r="GO806" s="8"/>
      <c r="GP806" s="8"/>
      <c r="GQ806" s="8"/>
      <c r="GR806" s="8"/>
      <c r="GS806" s="8"/>
      <c r="GT806" s="8"/>
      <c r="HA806" s="8"/>
      <c r="HB806" s="8"/>
      <c r="HC806" s="8"/>
      <c r="HD806" s="8"/>
      <c r="HE806" s="8"/>
      <c r="HF806" s="8"/>
      <c r="HM806" s="8"/>
      <c r="HN806" s="8"/>
      <c r="HO806" s="8"/>
      <c r="HP806" s="8"/>
      <c r="HQ806" s="8"/>
      <c r="HR806" s="8"/>
      <c r="HY806" s="8"/>
      <c r="HZ806" s="8"/>
      <c r="IA806" s="8"/>
      <c r="IB806" s="8"/>
      <c r="IC806" s="8"/>
      <c r="ID806" s="8"/>
    </row>
    <row r="807" spans="1:238" ht="12.75">
      <c r="A807" s="9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8"/>
      <c r="BF807" s="8"/>
      <c r="BM807" s="8"/>
      <c r="BN807" s="8"/>
      <c r="BO807" s="8"/>
      <c r="BP807" s="8"/>
      <c r="BQ807" s="8"/>
      <c r="BR807" s="8"/>
      <c r="BY807" s="8"/>
      <c r="BZ807" s="8"/>
      <c r="CA807" s="8"/>
      <c r="CB807" s="8"/>
      <c r="CC807" s="8"/>
      <c r="CD807" s="8"/>
      <c r="CK807" s="8"/>
      <c r="CL807" s="8"/>
      <c r="CM807" s="8"/>
      <c r="CN807" s="8"/>
      <c r="CO807" s="8"/>
      <c r="CP807" s="8"/>
      <c r="CW807" s="8"/>
      <c r="CX807" s="8"/>
      <c r="CY807" s="8"/>
      <c r="CZ807" s="8"/>
      <c r="DA807" s="8"/>
      <c r="DB807" s="8"/>
      <c r="DI807" s="8"/>
      <c r="DJ807" s="8"/>
      <c r="DK807" s="8"/>
      <c r="DL807" s="8"/>
      <c r="DM807" s="8"/>
      <c r="DN807" s="8"/>
      <c r="DU807" s="8"/>
      <c r="DV807" s="8"/>
      <c r="DW807" s="8"/>
      <c r="DX807" s="8"/>
      <c r="DY807" s="8"/>
      <c r="DZ807" s="8"/>
      <c r="EG807" s="8"/>
      <c r="EH807" s="8"/>
      <c r="EI807" s="8"/>
      <c r="EJ807" s="8"/>
      <c r="EK807" s="8"/>
      <c r="EL807" s="8"/>
      <c r="ES807" s="8"/>
      <c r="ET807" s="8"/>
      <c r="EU807" s="8"/>
      <c r="EV807" s="8"/>
      <c r="EW807" s="8"/>
      <c r="EX807" s="8"/>
      <c r="FE807" s="8"/>
      <c r="FF807" s="8"/>
      <c r="FG807" s="8"/>
      <c r="FH807" s="8"/>
      <c r="FI807" s="8"/>
      <c r="FJ807" s="8"/>
      <c r="FQ807" s="8"/>
      <c r="FR807" s="8"/>
      <c r="FS807" s="8"/>
      <c r="FT807" s="8"/>
      <c r="FU807" s="8"/>
      <c r="FV807" s="8"/>
      <c r="GC807" s="8"/>
      <c r="GD807" s="8"/>
      <c r="GE807" s="8"/>
      <c r="GF807" s="8"/>
      <c r="GG807" s="8"/>
      <c r="GH807" s="8"/>
      <c r="GO807" s="8"/>
      <c r="GP807" s="8"/>
      <c r="GQ807" s="8"/>
      <c r="GR807" s="8"/>
      <c r="GS807" s="8"/>
      <c r="GT807" s="8"/>
      <c r="HA807" s="8"/>
      <c r="HB807" s="8"/>
      <c r="HC807" s="8"/>
      <c r="HD807" s="8"/>
      <c r="HE807" s="8"/>
      <c r="HF807" s="8"/>
      <c r="HM807" s="8"/>
      <c r="HN807" s="8"/>
      <c r="HO807" s="8"/>
      <c r="HP807" s="8"/>
      <c r="HQ807" s="8"/>
      <c r="HR807" s="8"/>
      <c r="HY807" s="8"/>
      <c r="HZ807" s="8"/>
      <c r="IA807" s="8"/>
      <c r="IB807" s="8"/>
      <c r="IC807" s="8"/>
      <c r="ID807" s="8"/>
    </row>
    <row r="808" spans="1:238" ht="12.75">
      <c r="A808" s="9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8"/>
      <c r="BF808" s="8"/>
      <c r="BM808" s="8"/>
      <c r="BN808" s="8"/>
      <c r="BO808" s="8"/>
      <c r="BP808" s="8"/>
      <c r="BQ808" s="8"/>
      <c r="BR808" s="8"/>
      <c r="BY808" s="8"/>
      <c r="BZ808" s="8"/>
      <c r="CA808" s="8"/>
      <c r="CB808" s="8"/>
      <c r="CC808" s="8"/>
      <c r="CD808" s="8"/>
      <c r="CK808" s="8"/>
      <c r="CL808" s="8"/>
      <c r="CM808" s="8"/>
      <c r="CN808" s="8"/>
      <c r="CO808" s="8"/>
      <c r="CP808" s="8"/>
      <c r="CW808" s="8"/>
      <c r="CX808" s="8"/>
      <c r="CY808" s="8"/>
      <c r="CZ808" s="8"/>
      <c r="DA808" s="8"/>
      <c r="DB808" s="8"/>
      <c r="DI808" s="8"/>
      <c r="DJ808" s="8"/>
      <c r="DK808" s="8"/>
      <c r="DL808" s="8"/>
      <c r="DM808" s="8"/>
      <c r="DN808" s="8"/>
      <c r="DU808" s="8"/>
      <c r="DV808" s="8"/>
      <c r="DW808" s="8"/>
      <c r="DX808" s="8"/>
      <c r="DY808" s="8"/>
      <c r="DZ808" s="8"/>
      <c r="EG808" s="8"/>
      <c r="EH808" s="8"/>
      <c r="EI808" s="8"/>
      <c r="EJ808" s="8"/>
      <c r="EK808" s="8"/>
      <c r="EL808" s="8"/>
      <c r="ES808" s="8"/>
      <c r="ET808" s="8"/>
      <c r="EU808" s="8"/>
      <c r="EV808" s="8"/>
      <c r="EW808" s="8"/>
      <c r="EX808" s="8"/>
      <c r="FE808" s="8"/>
      <c r="FF808" s="8"/>
      <c r="FG808" s="8"/>
      <c r="FH808" s="8"/>
      <c r="FI808" s="8"/>
      <c r="FJ808" s="8"/>
      <c r="FQ808" s="8"/>
      <c r="FR808" s="8"/>
      <c r="FS808" s="8"/>
      <c r="FT808" s="8"/>
      <c r="FU808" s="8"/>
      <c r="FV808" s="8"/>
      <c r="GC808" s="8"/>
      <c r="GD808" s="8"/>
      <c r="GE808" s="8"/>
      <c r="GF808" s="8"/>
      <c r="GG808" s="8"/>
      <c r="GH808" s="8"/>
      <c r="GO808" s="8"/>
      <c r="GP808" s="8"/>
      <c r="GQ808" s="8"/>
      <c r="GR808" s="8"/>
      <c r="GS808" s="8"/>
      <c r="GT808" s="8"/>
      <c r="HA808" s="8"/>
      <c r="HB808" s="8"/>
      <c r="HC808" s="8"/>
      <c r="HD808" s="8"/>
      <c r="HE808" s="8"/>
      <c r="HF808" s="8"/>
      <c r="HM808" s="8"/>
      <c r="HN808" s="8"/>
      <c r="HO808" s="8"/>
      <c r="HP808" s="8"/>
      <c r="HQ808" s="8"/>
      <c r="HR808" s="8"/>
      <c r="HY808" s="8"/>
      <c r="HZ808" s="8"/>
      <c r="IA808" s="8"/>
      <c r="IB808" s="8"/>
      <c r="IC808" s="8"/>
      <c r="ID808" s="8"/>
    </row>
    <row r="809" spans="1:238" ht="12.75">
      <c r="A809" s="9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8"/>
      <c r="BF809" s="8"/>
      <c r="BM809" s="8"/>
      <c r="BN809" s="8"/>
      <c r="BO809" s="8"/>
      <c r="BP809" s="8"/>
      <c r="BQ809" s="8"/>
      <c r="BR809" s="8"/>
      <c r="BY809" s="8"/>
      <c r="BZ809" s="8"/>
      <c r="CA809" s="8"/>
      <c r="CB809" s="8"/>
      <c r="CC809" s="8"/>
      <c r="CD809" s="8"/>
      <c r="CK809" s="8"/>
      <c r="CL809" s="8"/>
      <c r="CM809" s="8"/>
      <c r="CN809" s="8"/>
      <c r="CO809" s="8"/>
      <c r="CP809" s="8"/>
      <c r="CW809" s="8"/>
      <c r="CX809" s="8"/>
      <c r="CY809" s="8"/>
      <c r="CZ809" s="8"/>
      <c r="DA809" s="8"/>
      <c r="DB809" s="8"/>
      <c r="DI809" s="8"/>
      <c r="DJ809" s="8"/>
      <c r="DK809" s="8"/>
      <c r="DL809" s="8"/>
      <c r="DM809" s="8"/>
      <c r="DN809" s="8"/>
      <c r="DU809" s="8"/>
      <c r="DV809" s="8"/>
      <c r="DW809" s="8"/>
      <c r="DX809" s="8"/>
      <c r="DY809" s="8"/>
      <c r="DZ809" s="8"/>
      <c r="EG809" s="8"/>
      <c r="EH809" s="8"/>
      <c r="EI809" s="8"/>
      <c r="EJ809" s="8"/>
      <c r="EK809" s="8"/>
      <c r="EL809" s="8"/>
      <c r="ES809" s="8"/>
      <c r="ET809" s="8"/>
      <c r="EU809" s="8"/>
      <c r="EV809" s="8"/>
      <c r="EW809" s="8"/>
      <c r="EX809" s="8"/>
      <c r="FE809" s="8"/>
      <c r="FF809" s="8"/>
      <c r="FG809" s="8"/>
      <c r="FH809" s="8"/>
      <c r="FI809" s="8"/>
      <c r="FJ809" s="8"/>
      <c r="FQ809" s="8"/>
      <c r="FR809" s="8"/>
      <c r="FS809" s="8"/>
      <c r="FT809" s="8"/>
      <c r="FU809" s="8"/>
      <c r="FV809" s="8"/>
      <c r="GC809" s="8"/>
      <c r="GD809" s="8"/>
      <c r="GE809" s="8"/>
      <c r="GF809" s="8"/>
      <c r="GG809" s="8"/>
      <c r="GH809" s="8"/>
      <c r="GO809" s="8"/>
      <c r="GP809" s="8"/>
      <c r="GQ809" s="8"/>
      <c r="GR809" s="8"/>
      <c r="GS809" s="8"/>
      <c r="GT809" s="8"/>
      <c r="HA809" s="8"/>
      <c r="HB809" s="8"/>
      <c r="HC809" s="8"/>
      <c r="HD809" s="8"/>
      <c r="HE809" s="8"/>
      <c r="HF809" s="8"/>
      <c r="HM809" s="8"/>
      <c r="HN809" s="8"/>
      <c r="HO809" s="8"/>
      <c r="HP809" s="8"/>
      <c r="HQ809" s="8"/>
      <c r="HR809" s="8"/>
      <c r="HY809" s="8"/>
      <c r="HZ809" s="8"/>
      <c r="IA809" s="8"/>
      <c r="IB809" s="8"/>
      <c r="IC809" s="8"/>
      <c r="ID809" s="8"/>
    </row>
    <row r="810" spans="1:238" ht="12.75">
      <c r="A810" s="9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8"/>
      <c r="BF810" s="8"/>
      <c r="BM810" s="8"/>
      <c r="BN810" s="8"/>
      <c r="BO810" s="8"/>
      <c r="BP810" s="8"/>
      <c r="BQ810" s="8"/>
      <c r="BR810" s="8"/>
      <c r="BY810" s="8"/>
      <c r="BZ810" s="8"/>
      <c r="CA810" s="8"/>
      <c r="CB810" s="8"/>
      <c r="CC810" s="8"/>
      <c r="CD810" s="8"/>
      <c r="CK810" s="8"/>
      <c r="CL810" s="8"/>
      <c r="CM810" s="8"/>
      <c r="CN810" s="8"/>
      <c r="CO810" s="8"/>
      <c r="CP810" s="8"/>
      <c r="CW810" s="8"/>
      <c r="CX810" s="8"/>
      <c r="CY810" s="8"/>
      <c r="CZ810" s="8"/>
      <c r="DA810" s="8"/>
      <c r="DB810" s="8"/>
      <c r="DI810" s="8"/>
      <c r="DJ810" s="8"/>
      <c r="DK810" s="8"/>
      <c r="DL810" s="8"/>
      <c r="DM810" s="8"/>
      <c r="DN810" s="8"/>
      <c r="DU810" s="8"/>
      <c r="DV810" s="8"/>
      <c r="DW810" s="8"/>
      <c r="DX810" s="8"/>
      <c r="DY810" s="8"/>
      <c r="DZ810" s="8"/>
      <c r="EG810" s="8"/>
      <c r="EH810" s="8"/>
      <c r="EI810" s="8"/>
      <c r="EJ810" s="8"/>
      <c r="EK810" s="8"/>
      <c r="EL810" s="8"/>
      <c r="ES810" s="8"/>
      <c r="ET810" s="8"/>
      <c r="EU810" s="8"/>
      <c r="EV810" s="8"/>
      <c r="EW810" s="8"/>
      <c r="EX810" s="8"/>
      <c r="FE810" s="8"/>
      <c r="FF810" s="8"/>
      <c r="FG810" s="8"/>
      <c r="FH810" s="8"/>
      <c r="FI810" s="8"/>
      <c r="FJ810" s="8"/>
      <c r="FQ810" s="8"/>
      <c r="FR810" s="8"/>
      <c r="FS810" s="8"/>
      <c r="FT810" s="8"/>
      <c r="FU810" s="8"/>
      <c r="FV810" s="8"/>
      <c r="GC810" s="8"/>
      <c r="GD810" s="8"/>
      <c r="GE810" s="8"/>
      <c r="GF810" s="8"/>
      <c r="GG810" s="8"/>
      <c r="GH810" s="8"/>
      <c r="GO810" s="8"/>
      <c r="GP810" s="8"/>
      <c r="GQ810" s="8"/>
      <c r="GR810" s="8"/>
      <c r="GS810" s="8"/>
      <c r="GT810" s="8"/>
      <c r="HA810" s="8"/>
      <c r="HB810" s="8"/>
      <c r="HC810" s="8"/>
      <c r="HD810" s="8"/>
      <c r="HE810" s="8"/>
      <c r="HF810" s="8"/>
      <c r="HM810" s="8"/>
      <c r="HN810" s="8"/>
      <c r="HO810" s="8"/>
      <c r="HP810" s="8"/>
      <c r="HQ810" s="8"/>
      <c r="HR810" s="8"/>
      <c r="HY810" s="8"/>
      <c r="HZ810" s="8"/>
      <c r="IA810" s="8"/>
      <c r="IB810" s="8"/>
      <c r="IC810" s="8"/>
      <c r="ID810" s="8"/>
    </row>
    <row r="811" spans="1:238" ht="12.75">
      <c r="A811" s="9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8"/>
      <c r="BF811" s="8"/>
      <c r="BM811" s="8"/>
      <c r="BN811" s="8"/>
      <c r="BO811" s="8"/>
      <c r="BP811" s="8"/>
      <c r="BQ811" s="8"/>
      <c r="BR811" s="8"/>
      <c r="BY811" s="8"/>
      <c r="BZ811" s="8"/>
      <c r="CA811" s="8"/>
      <c r="CB811" s="8"/>
      <c r="CC811" s="8"/>
      <c r="CD811" s="8"/>
      <c r="CK811" s="8"/>
      <c r="CL811" s="8"/>
      <c r="CM811" s="8"/>
      <c r="CN811" s="8"/>
      <c r="CO811" s="8"/>
      <c r="CP811" s="8"/>
      <c r="CW811" s="8"/>
      <c r="CX811" s="8"/>
      <c r="CY811" s="8"/>
      <c r="CZ811" s="8"/>
      <c r="DA811" s="8"/>
      <c r="DB811" s="8"/>
      <c r="DI811" s="8"/>
      <c r="DJ811" s="8"/>
      <c r="DK811" s="8"/>
      <c r="DL811" s="8"/>
      <c r="DM811" s="8"/>
      <c r="DN811" s="8"/>
      <c r="DU811" s="8"/>
      <c r="DV811" s="8"/>
      <c r="DW811" s="8"/>
      <c r="DX811" s="8"/>
      <c r="DY811" s="8"/>
      <c r="DZ811" s="8"/>
      <c r="EG811" s="8"/>
      <c r="EH811" s="8"/>
      <c r="EI811" s="8"/>
      <c r="EJ811" s="8"/>
      <c r="EK811" s="8"/>
      <c r="EL811" s="8"/>
      <c r="ES811" s="8"/>
      <c r="ET811" s="8"/>
      <c r="EU811" s="8"/>
      <c r="EV811" s="8"/>
      <c r="EW811" s="8"/>
      <c r="EX811" s="8"/>
      <c r="FE811" s="8"/>
      <c r="FF811" s="8"/>
      <c r="FG811" s="8"/>
      <c r="FH811" s="8"/>
      <c r="FI811" s="8"/>
      <c r="FJ811" s="8"/>
      <c r="FQ811" s="8"/>
      <c r="FR811" s="8"/>
      <c r="FS811" s="8"/>
      <c r="FT811" s="8"/>
      <c r="FU811" s="8"/>
      <c r="FV811" s="8"/>
      <c r="GC811" s="8"/>
      <c r="GD811" s="8"/>
      <c r="GE811" s="8"/>
      <c r="GF811" s="8"/>
      <c r="GG811" s="8"/>
      <c r="GH811" s="8"/>
      <c r="GO811" s="8"/>
      <c r="GP811" s="8"/>
      <c r="GQ811" s="8"/>
      <c r="GR811" s="8"/>
      <c r="GS811" s="8"/>
      <c r="GT811" s="8"/>
      <c r="HA811" s="8"/>
      <c r="HB811" s="8"/>
      <c r="HC811" s="8"/>
      <c r="HD811" s="8"/>
      <c r="HE811" s="8"/>
      <c r="HF811" s="8"/>
      <c r="HM811" s="8"/>
      <c r="HN811" s="8"/>
      <c r="HO811" s="8"/>
      <c r="HP811" s="8"/>
      <c r="HQ811" s="8"/>
      <c r="HR811" s="8"/>
      <c r="HY811" s="8"/>
      <c r="HZ811" s="8"/>
      <c r="IA811" s="8"/>
      <c r="IB811" s="8"/>
      <c r="IC811" s="8"/>
      <c r="ID811" s="8"/>
    </row>
    <row r="812" spans="1:238" ht="12.75">
      <c r="A812" s="9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8"/>
      <c r="BF812" s="8"/>
      <c r="BM812" s="8"/>
      <c r="BN812" s="8"/>
      <c r="BO812" s="8"/>
      <c r="BP812" s="8"/>
      <c r="BQ812" s="8"/>
      <c r="BR812" s="8"/>
      <c r="BY812" s="8"/>
      <c r="BZ812" s="8"/>
      <c r="CA812" s="8"/>
      <c r="CB812" s="8"/>
      <c r="CC812" s="8"/>
      <c r="CD812" s="8"/>
      <c r="CK812" s="8"/>
      <c r="CL812" s="8"/>
      <c r="CM812" s="8"/>
      <c r="CN812" s="8"/>
      <c r="CO812" s="8"/>
      <c r="CP812" s="8"/>
      <c r="CW812" s="8"/>
      <c r="CX812" s="8"/>
      <c r="CY812" s="8"/>
      <c r="CZ812" s="8"/>
      <c r="DA812" s="8"/>
      <c r="DB812" s="8"/>
      <c r="DI812" s="8"/>
      <c r="DJ812" s="8"/>
      <c r="DK812" s="8"/>
      <c r="DL812" s="8"/>
      <c r="DM812" s="8"/>
      <c r="DN812" s="8"/>
      <c r="DU812" s="8"/>
      <c r="DV812" s="8"/>
      <c r="DW812" s="8"/>
      <c r="DX812" s="8"/>
      <c r="DY812" s="8"/>
      <c r="DZ812" s="8"/>
      <c r="EG812" s="8"/>
      <c r="EH812" s="8"/>
      <c r="EI812" s="8"/>
      <c r="EJ812" s="8"/>
      <c r="EK812" s="8"/>
      <c r="EL812" s="8"/>
      <c r="ES812" s="8"/>
      <c r="ET812" s="8"/>
      <c r="EU812" s="8"/>
      <c r="EV812" s="8"/>
      <c r="EW812" s="8"/>
      <c r="EX812" s="8"/>
      <c r="FE812" s="8"/>
      <c r="FF812" s="8"/>
      <c r="FG812" s="8"/>
      <c r="FH812" s="8"/>
      <c r="FI812" s="8"/>
      <c r="FJ812" s="8"/>
      <c r="FQ812" s="8"/>
      <c r="FR812" s="8"/>
      <c r="FS812" s="8"/>
      <c r="FT812" s="8"/>
      <c r="FU812" s="8"/>
      <c r="FV812" s="8"/>
      <c r="GC812" s="8"/>
      <c r="GD812" s="8"/>
      <c r="GE812" s="8"/>
      <c r="GF812" s="8"/>
      <c r="GG812" s="8"/>
      <c r="GH812" s="8"/>
      <c r="GO812" s="8"/>
      <c r="GP812" s="8"/>
      <c r="GQ812" s="8"/>
      <c r="GR812" s="8"/>
      <c r="GS812" s="8"/>
      <c r="GT812" s="8"/>
      <c r="HA812" s="8"/>
      <c r="HB812" s="8"/>
      <c r="HC812" s="8"/>
      <c r="HD812" s="8"/>
      <c r="HE812" s="8"/>
      <c r="HF812" s="8"/>
      <c r="HM812" s="8"/>
      <c r="HN812" s="8"/>
      <c r="HO812" s="8"/>
      <c r="HP812" s="8"/>
      <c r="HQ812" s="8"/>
      <c r="HR812" s="8"/>
      <c r="HY812" s="8"/>
      <c r="HZ812" s="8"/>
      <c r="IA812" s="8"/>
      <c r="IB812" s="8"/>
      <c r="IC812" s="8"/>
      <c r="ID812" s="8"/>
    </row>
    <row r="813" spans="1:238" ht="12.75">
      <c r="A813" s="9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8"/>
      <c r="BF813" s="8"/>
      <c r="BM813" s="8"/>
      <c r="BN813" s="8"/>
      <c r="BO813" s="8"/>
      <c r="BP813" s="8"/>
      <c r="BQ813" s="8"/>
      <c r="BR813" s="8"/>
      <c r="BY813" s="8"/>
      <c r="BZ813" s="8"/>
      <c r="CA813" s="8"/>
      <c r="CB813" s="8"/>
      <c r="CC813" s="8"/>
      <c r="CD813" s="8"/>
      <c r="CK813" s="8"/>
      <c r="CL813" s="8"/>
      <c r="CM813" s="8"/>
      <c r="CN813" s="8"/>
      <c r="CO813" s="8"/>
      <c r="CP813" s="8"/>
      <c r="CW813" s="8"/>
      <c r="CX813" s="8"/>
      <c r="CY813" s="8"/>
      <c r="CZ813" s="8"/>
      <c r="DA813" s="8"/>
      <c r="DB813" s="8"/>
      <c r="DI813" s="8"/>
      <c r="DJ813" s="8"/>
      <c r="DK813" s="8"/>
      <c r="DL813" s="8"/>
      <c r="DM813" s="8"/>
      <c r="DN813" s="8"/>
      <c r="DU813" s="8"/>
      <c r="DV813" s="8"/>
      <c r="DW813" s="8"/>
      <c r="DX813" s="8"/>
      <c r="DY813" s="8"/>
      <c r="DZ813" s="8"/>
      <c r="EG813" s="8"/>
      <c r="EH813" s="8"/>
      <c r="EI813" s="8"/>
      <c r="EJ813" s="8"/>
      <c r="EK813" s="8"/>
      <c r="EL813" s="8"/>
      <c r="ES813" s="8"/>
      <c r="ET813" s="8"/>
      <c r="EU813" s="8"/>
      <c r="EV813" s="8"/>
      <c r="EW813" s="8"/>
      <c r="EX813" s="8"/>
      <c r="FE813" s="8"/>
      <c r="FF813" s="8"/>
      <c r="FG813" s="8"/>
      <c r="FH813" s="8"/>
      <c r="FI813" s="8"/>
      <c r="FJ813" s="8"/>
      <c r="FQ813" s="8"/>
      <c r="FR813" s="8"/>
      <c r="FS813" s="8"/>
      <c r="FT813" s="8"/>
      <c r="FU813" s="8"/>
      <c r="FV813" s="8"/>
      <c r="GC813" s="8"/>
      <c r="GD813" s="8"/>
      <c r="GE813" s="8"/>
      <c r="GF813" s="8"/>
      <c r="GG813" s="8"/>
      <c r="GH813" s="8"/>
      <c r="GO813" s="8"/>
      <c r="GP813" s="8"/>
      <c r="GQ813" s="8"/>
      <c r="GR813" s="8"/>
      <c r="GS813" s="8"/>
      <c r="GT813" s="8"/>
      <c r="HA813" s="8"/>
      <c r="HB813" s="8"/>
      <c r="HC813" s="8"/>
      <c r="HD813" s="8"/>
      <c r="HE813" s="8"/>
      <c r="HF813" s="8"/>
      <c r="HM813" s="8"/>
      <c r="HN813" s="8"/>
      <c r="HO813" s="8"/>
      <c r="HP813" s="8"/>
      <c r="HQ813" s="8"/>
      <c r="HR813" s="8"/>
      <c r="HY813" s="8"/>
      <c r="HZ813" s="8"/>
      <c r="IA813" s="8"/>
      <c r="IB813" s="8"/>
      <c r="IC813" s="8"/>
      <c r="ID813" s="8"/>
    </row>
    <row r="814" spans="1:238" ht="12.75">
      <c r="A814" s="9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8"/>
      <c r="BF814" s="8"/>
      <c r="BM814" s="8"/>
      <c r="BN814" s="8"/>
      <c r="BO814" s="8"/>
      <c r="BP814" s="8"/>
      <c r="BQ814" s="8"/>
      <c r="BR814" s="8"/>
      <c r="BY814" s="8"/>
      <c r="BZ814" s="8"/>
      <c r="CA814" s="8"/>
      <c r="CB814" s="8"/>
      <c r="CC814" s="8"/>
      <c r="CD814" s="8"/>
      <c r="CK814" s="8"/>
      <c r="CL814" s="8"/>
      <c r="CM814" s="8"/>
      <c r="CN814" s="8"/>
      <c r="CO814" s="8"/>
      <c r="CP814" s="8"/>
      <c r="CW814" s="8"/>
      <c r="CX814" s="8"/>
      <c r="CY814" s="8"/>
      <c r="CZ814" s="8"/>
      <c r="DA814" s="8"/>
      <c r="DB814" s="8"/>
      <c r="DI814" s="8"/>
      <c r="DJ814" s="8"/>
      <c r="DK814" s="8"/>
      <c r="DL814" s="8"/>
      <c r="DM814" s="8"/>
      <c r="DN814" s="8"/>
      <c r="DU814" s="8"/>
      <c r="DV814" s="8"/>
      <c r="DW814" s="8"/>
      <c r="DX814" s="8"/>
      <c r="DY814" s="8"/>
      <c r="DZ814" s="8"/>
      <c r="EG814" s="8"/>
      <c r="EH814" s="8"/>
      <c r="EI814" s="8"/>
      <c r="EJ814" s="8"/>
      <c r="EK814" s="8"/>
      <c r="EL814" s="8"/>
      <c r="ES814" s="8"/>
      <c r="ET814" s="8"/>
      <c r="EU814" s="8"/>
      <c r="EV814" s="8"/>
      <c r="EW814" s="8"/>
      <c r="EX814" s="8"/>
      <c r="FE814" s="8"/>
      <c r="FF814" s="8"/>
      <c r="FG814" s="8"/>
      <c r="FH814" s="8"/>
      <c r="FI814" s="8"/>
      <c r="FJ814" s="8"/>
      <c r="FQ814" s="8"/>
      <c r="FR814" s="8"/>
      <c r="FS814" s="8"/>
      <c r="FT814" s="8"/>
      <c r="FU814" s="8"/>
      <c r="FV814" s="8"/>
      <c r="GC814" s="8"/>
      <c r="GD814" s="8"/>
      <c r="GE814" s="8"/>
      <c r="GF814" s="8"/>
      <c r="GG814" s="8"/>
      <c r="GH814" s="8"/>
      <c r="GO814" s="8"/>
      <c r="GP814" s="8"/>
      <c r="GQ814" s="8"/>
      <c r="GR814" s="8"/>
      <c r="GS814" s="8"/>
      <c r="GT814" s="8"/>
      <c r="HA814" s="8"/>
      <c r="HB814" s="8"/>
      <c r="HC814" s="8"/>
      <c r="HD814" s="8"/>
      <c r="HE814" s="8"/>
      <c r="HF814" s="8"/>
      <c r="HM814" s="8"/>
      <c r="HN814" s="8"/>
      <c r="HO814" s="8"/>
      <c r="HP814" s="8"/>
      <c r="HQ814" s="8"/>
      <c r="HR814" s="8"/>
      <c r="HY814" s="8"/>
      <c r="HZ814" s="8"/>
      <c r="IA814" s="8"/>
      <c r="IB814" s="8"/>
      <c r="IC814" s="8"/>
      <c r="ID814" s="8"/>
    </row>
    <row r="815" spans="1:238" ht="12.75">
      <c r="A815" s="9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8"/>
      <c r="BF815" s="8"/>
      <c r="BM815" s="8"/>
      <c r="BN815" s="8"/>
      <c r="BO815" s="8"/>
      <c r="BP815" s="8"/>
      <c r="BQ815" s="8"/>
      <c r="BR815" s="8"/>
      <c r="BY815" s="8"/>
      <c r="BZ815" s="8"/>
      <c r="CA815" s="8"/>
      <c r="CB815" s="8"/>
      <c r="CC815" s="8"/>
      <c r="CD815" s="8"/>
      <c r="CK815" s="8"/>
      <c r="CL815" s="8"/>
      <c r="CM815" s="8"/>
      <c r="CN815" s="8"/>
      <c r="CO815" s="8"/>
      <c r="CP815" s="8"/>
      <c r="CW815" s="8"/>
      <c r="CX815" s="8"/>
      <c r="CY815" s="8"/>
      <c r="CZ815" s="8"/>
      <c r="DA815" s="8"/>
      <c r="DB815" s="8"/>
      <c r="DI815" s="8"/>
      <c r="DJ815" s="8"/>
      <c r="DK815" s="8"/>
      <c r="DL815" s="8"/>
      <c r="DM815" s="8"/>
      <c r="DN815" s="8"/>
      <c r="DU815" s="8"/>
      <c r="DV815" s="8"/>
      <c r="DW815" s="8"/>
      <c r="DX815" s="8"/>
      <c r="DY815" s="8"/>
      <c r="DZ815" s="8"/>
      <c r="EG815" s="8"/>
      <c r="EH815" s="8"/>
      <c r="EI815" s="8"/>
      <c r="EJ815" s="8"/>
      <c r="EK815" s="8"/>
      <c r="EL815" s="8"/>
      <c r="ES815" s="8"/>
      <c r="ET815" s="8"/>
      <c r="EU815" s="8"/>
      <c r="EV815" s="8"/>
      <c r="EW815" s="8"/>
      <c r="EX815" s="8"/>
      <c r="FE815" s="8"/>
      <c r="FF815" s="8"/>
      <c r="FG815" s="8"/>
      <c r="FH815" s="8"/>
      <c r="FI815" s="8"/>
      <c r="FJ815" s="8"/>
      <c r="FQ815" s="8"/>
      <c r="FR815" s="8"/>
      <c r="FS815" s="8"/>
      <c r="FT815" s="8"/>
      <c r="FU815" s="8"/>
      <c r="FV815" s="8"/>
      <c r="GC815" s="8"/>
      <c r="GD815" s="8"/>
      <c r="GE815" s="8"/>
      <c r="GF815" s="8"/>
      <c r="GG815" s="8"/>
      <c r="GH815" s="8"/>
      <c r="GO815" s="8"/>
      <c r="GP815" s="8"/>
      <c r="GQ815" s="8"/>
      <c r="GR815" s="8"/>
      <c r="GS815" s="8"/>
      <c r="GT815" s="8"/>
      <c r="HA815" s="8"/>
      <c r="HB815" s="8"/>
      <c r="HC815" s="8"/>
      <c r="HD815" s="8"/>
      <c r="HE815" s="8"/>
      <c r="HF815" s="8"/>
      <c r="HM815" s="8"/>
      <c r="HN815" s="8"/>
      <c r="HO815" s="8"/>
      <c r="HP815" s="8"/>
      <c r="HQ815" s="8"/>
      <c r="HR815" s="8"/>
      <c r="HY815" s="8"/>
      <c r="HZ815" s="8"/>
      <c r="IA815" s="8"/>
      <c r="IB815" s="8"/>
      <c r="IC815" s="8"/>
      <c r="ID815" s="8"/>
    </row>
    <row r="816" spans="1:238" ht="12.75">
      <c r="A816" s="9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8"/>
      <c r="BF816" s="8"/>
      <c r="BM816" s="8"/>
      <c r="BN816" s="8"/>
      <c r="BO816" s="8"/>
      <c r="BP816" s="8"/>
      <c r="BQ816" s="8"/>
      <c r="BR816" s="8"/>
      <c r="BY816" s="8"/>
      <c r="BZ816" s="8"/>
      <c r="CA816" s="8"/>
      <c r="CB816" s="8"/>
      <c r="CC816" s="8"/>
      <c r="CD816" s="8"/>
      <c r="CK816" s="8"/>
      <c r="CL816" s="8"/>
      <c r="CM816" s="8"/>
      <c r="CN816" s="8"/>
      <c r="CO816" s="8"/>
      <c r="CP816" s="8"/>
      <c r="CW816" s="8"/>
      <c r="CX816" s="8"/>
      <c r="CY816" s="8"/>
      <c r="CZ816" s="8"/>
      <c r="DA816" s="8"/>
      <c r="DB816" s="8"/>
      <c r="DI816" s="8"/>
      <c r="DJ816" s="8"/>
      <c r="DK816" s="8"/>
      <c r="DL816" s="8"/>
      <c r="DM816" s="8"/>
      <c r="DN816" s="8"/>
      <c r="DU816" s="8"/>
      <c r="DV816" s="8"/>
      <c r="DW816" s="8"/>
      <c r="DX816" s="8"/>
      <c r="DY816" s="8"/>
      <c r="DZ816" s="8"/>
      <c r="EG816" s="8"/>
      <c r="EH816" s="8"/>
      <c r="EI816" s="8"/>
      <c r="EJ816" s="8"/>
      <c r="EK816" s="8"/>
      <c r="EL816" s="8"/>
      <c r="ES816" s="8"/>
      <c r="ET816" s="8"/>
      <c r="EU816" s="8"/>
      <c r="EV816" s="8"/>
      <c r="EW816" s="8"/>
      <c r="EX816" s="8"/>
      <c r="FE816" s="8"/>
      <c r="FF816" s="8"/>
      <c r="FG816" s="8"/>
      <c r="FH816" s="8"/>
      <c r="FI816" s="8"/>
      <c r="FJ816" s="8"/>
      <c r="FQ816" s="8"/>
      <c r="FR816" s="8"/>
      <c r="FS816" s="8"/>
      <c r="FT816" s="8"/>
      <c r="FU816" s="8"/>
      <c r="FV816" s="8"/>
      <c r="GC816" s="8"/>
      <c r="GD816" s="8"/>
      <c r="GE816" s="8"/>
      <c r="GF816" s="8"/>
      <c r="GG816" s="8"/>
      <c r="GH816" s="8"/>
      <c r="GO816" s="8"/>
      <c r="GP816" s="8"/>
      <c r="GQ816" s="8"/>
      <c r="GR816" s="8"/>
      <c r="GS816" s="8"/>
      <c r="GT816" s="8"/>
      <c r="HA816" s="8"/>
      <c r="HB816" s="8"/>
      <c r="HC816" s="8"/>
      <c r="HD816" s="8"/>
      <c r="HE816" s="8"/>
      <c r="HF816" s="8"/>
      <c r="HM816" s="8"/>
      <c r="HN816" s="8"/>
      <c r="HO816" s="8"/>
      <c r="HP816" s="8"/>
      <c r="HQ816" s="8"/>
      <c r="HR816" s="8"/>
      <c r="HY816" s="8"/>
      <c r="HZ816" s="8"/>
      <c r="IA816" s="8"/>
      <c r="IB816" s="8"/>
      <c r="IC816" s="8"/>
      <c r="ID816" s="8"/>
    </row>
    <row r="817" spans="1:238" ht="12.75">
      <c r="A817" s="9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8"/>
      <c r="BF817" s="8"/>
      <c r="BM817" s="8"/>
      <c r="BN817" s="8"/>
      <c r="BO817" s="8"/>
      <c r="BP817" s="8"/>
      <c r="BQ817" s="8"/>
      <c r="BR817" s="8"/>
      <c r="BY817" s="8"/>
      <c r="BZ817" s="8"/>
      <c r="CA817" s="8"/>
      <c r="CB817" s="8"/>
      <c r="CC817" s="8"/>
      <c r="CD817" s="8"/>
      <c r="CK817" s="8"/>
      <c r="CL817" s="8"/>
      <c r="CM817" s="8"/>
      <c r="CN817" s="8"/>
      <c r="CO817" s="8"/>
      <c r="CP817" s="8"/>
      <c r="CW817" s="8"/>
      <c r="CX817" s="8"/>
      <c r="CY817" s="8"/>
      <c r="CZ817" s="8"/>
      <c r="DA817" s="8"/>
      <c r="DB817" s="8"/>
      <c r="DI817" s="8"/>
      <c r="DJ817" s="8"/>
      <c r="DK817" s="8"/>
      <c r="DL817" s="8"/>
      <c r="DM817" s="8"/>
      <c r="DN817" s="8"/>
      <c r="DU817" s="8"/>
      <c r="DV817" s="8"/>
      <c r="DW817" s="8"/>
      <c r="DX817" s="8"/>
      <c r="DY817" s="8"/>
      <c r="DZ817" s="8"/>
      <c r="EG817" s="8"/>
      <c r="EH817" s="8"/>
      <c r="EI817" s="8"/>
      <c r="EJ817" s="8"/>
      <c r="EK817" s="8"/>
      <c r="EL817" s="8"/>
      <c r="ES817" s="8"/>
      <c r="ET817" s="8"/>
      <c r="EU817" s="8"/>
      <c r="EV817" s="8"/>
      <c r="EW817" s="8"/>
      <c r="EX817" s="8"/>
      <c r="FE817" s="8"/>
      <c r="FF817" s="8"/>
      <c r="FG817" s="8"/>
      <c r="FH817" s="8"/>
      <c r="FI817" s="8"/>
      <c r="FJ817" s="8"/>
      <c r="FQ817" s="8"/>
      <c r="FR817" s="8"/>
      <c r="FS817" s="8"/>
      <c r="FT817" s="8"/>
      <c r="FU817" s="8"/>
      <c r="FV817" s="8"/>
      <c r="GC817" s="8"/>
      <c r="GD817" s="8"/>
      <c r="GE817" s="8"/>
      <c r="GF817" s="8"/>
      <c r="GG817" s="8"/>
      <c r="GH817" s="8"/>
      <c r="GO817" s="8"/>
      <c r="GP817" s="8"/>
      <c r="GQ817" s="8"/>
      <c r="GR817" s="8"/>
      <c r="GS817" s="8"/>
      <c r="GT817" s="8"/>
      <c r="HA817" s="8"/>
      <c r="HB817" s="8"/>
      <c r="HC817" s="8"/>
      <c r="HD817" s="8"/>
      <c r="HE817" s="8"/>
      <c r="HF817" s="8"/>
      <c r="HM817" s="8"/>
      <c r="HN817" s="8"/>
      <c r="HO817" s="8"/>
      <c r="HP817" s="8"/>
      <c r="HQ817" s="8"/>
      <c r="HR817" s="8"/>
      <c r="HY817" s="8"/>
      <c r="HZ817" s="8"/>
      <c r="IA817" s="8"/>
      <c r="IB817" s="8"/>
      <c r="IC817" s="8"/>
      <c r="ID817" s="8"/>
    </row>
    <row r="818" spans="1:238" ht="12.75">
      <c r="A818" s="9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8"/>
      <c r="BF818" s="8"/>
      <c r="BM818" s="8"/>
      <c r="BN818" s="8"/>
      <c r="BO818" s="8"/>
      <c r="BP818" s="8"/>
      <c r="BQ818" s="8"/>
      <c r="BR818" s="8"/>
      <c r="BY818" s="8"/>
      <c r="BZ818" s="8"/>
      <c r="CA818" s="8"/>
      <c r="CB818" s="8"/>
      <c r="CC818" s="8"/>
      <c r="CD818" s="8"/>
      <c r="CK818" s="8"/>
      <c r="CL818" s="8"/>
      <c r="CM818" s="8"/>
      <c r="CN818" s="8"/>
      <c r="CO818" s="8"/>
      <c r="CP818" s="8"/>
      <c r="CW818" s="8"/>
      <c r="CX818" s="8"/>
      <c r="CY818" s="8"/>
      <c r="CZ818" s="8"/>
      <c r="DA818" s="8"/>
      <c r="DB818" s="8"/>
      <c r="DI818" s="8"/>
      <c r="DJ818" s="8"/>
      <c r="DK818" s="8"/>
      <c r="DL818" s="8"/>
      <c r="DM818" s="8"/>
      <c r="DN818" s="8"/>
      <c r="DU818" s="8"/>
      <c r="DV818" s="8"/>
      <c r="DW818" s="8"/>
      <c r="DX818" s="8"/>
      <c r="DY818" s="8"/>
      <c r="DZ818" s="8"/>
      <c r="EG818" s="8"/>
      <c r="EH818" s="8"/>
      <c r="EI818" s="8"/>
      <c r="EJ818" s="8"/>
      <c r="EK818" s="8"/>
      <c r="EL818" s="8"/>
      <c r="ES818" s="8"/>
      <c r="ET818" s="8"/>
      <c r="EU818" s="8"/>
      <c r="EV818" s="8"/>
      <c r="EW818" s="8"/>
      <c r="EX818" s="8"/>
      <c r="FE818" s="8"/>
      <c r="FF818" s="8"/>
      <c r="FG818" s="8"/>
      <c r="FH818" s="8"/>
      <c r="FI818" s="8"/>
      <c r="FJ818" s="8"/>
      <c r="FQ818" s="8"/>
      <c r="FR818" s="8"/>
      <c r="FS818" s="8"/>
      <c r="FT818" s="8"/>
      <c r="FU818" s="8"/>
      <c r="FV818" s="8"/>
      <c r="GC818" s="8"/>
      <c r="GD818" s="8"/>
      <c r="GE818" s="8"/>
      <c r="GF818" s="8"/>
      <c r="GG818" s="8"/>
      <c r="GH818" s="8"/>
      <c r="GO818" s="8"/>
      <c r="GP818" s="8"/>
      <c r="GQ818" s="8"/>
      <c r="GR818" s="8"/>
      <c r="GS818" s="8"/>
      <c r="GT818" s="8"/>
      <c r="HA818" s="8"/>
      <c r="HB818" s="8"/>
      <c r="HC818" s="8"/>
      <c r="HD818" s="8"/>
      <c r="HE818" s="8"/>
      <c r="HF818" s="8"/>
      <c r="HM818" s="8"/>
      <c r="HN818" s="8"/>
      <c r="HO818" s="8"/>
      <c r="HP818" s="8"/>
      <c r="HQ818" s="8"/>
      <c r="HR818" s="8"/>
      <c r="HY818" s="8"/>
      <c r="HZ818" s="8"/>
      <c r="IA818" s="8"/>
      <c r="IB818" s="8"/>
      <c r="IC818" s="8"/>
      <c r="ID818" s="8"/>
    </row>
    <row r="819" spans="1:238" ht="12.75">
      <c r="A819" s="9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8"/>
      <c r="BF819" s="8"/>
      <c r="BM819" s="8"/>
      <c r="BN819" s="8"/>
      <c r="BO819" s="8"/>
      <c r="BP819" s="8"/>
      <c r="BQ819" s="8"/>
      <c r="BR819" s="8"/>
      <c r="BY819" s="8"/>
      <c r="BZ819" s="8"/>
      <c r="CA819" s="8"/>
      <c r="CB819" s="8"/>
      <c r="CC819" s="8"/>
      <c r="CD819" s="8"/>
      <c r="CK819" s="8"/>
      <c r="CL819" s="8"/>
      <c r="CM819" s="8"/>
      <c r="CN819" s="8"/>
      <c r="CO819" s="8"/>
      <c r="CP819" s="8"/>
      <c r="CW819" s="8"/>
      <c r="CX819" s="8"/>
      <c r="CY819" s="8"/>
      <c r="CZ819" s="8"/>
      <c r="DA819" s="8"/>
      <c r="DB819" s="8"/>
      <c r="DI819" s="8"/>
      <c r="DJ819" s="8"/>
      <c r="DK819" s="8"/>
      <c r="DL819" s="8"/>
      <c r="DM819" s="8"/>
      <c r="DN819" s="8"/>
      <c r="DU819" s="8"/>
      <c r="DV819" s="8"/>
      <c r="DW819" s="8"/>
      <c r="DX819" s="8"/>
      <c r="DY819" s="8"/>
      <c r="DZ819" s="8"/>
      <c r="EG819" s="8"/>
      <c r="EH819" s="8"/>
      <c r="EI819" s="8"/>
      <c r="EJ819" s="8"/>
      <c r="EK819" s="8"/>
      <c r="EL819" s="8"/>
      <c r="ES819" s="8"/>
      <c r="ET819" s="8"/>
      <c r="EU819" s="8"/>
      <c r="EV819" s="8"/>
      <c r="EW819" s="8"/>
      <c r="EX819" s="8"/>
      <c r="FE819" s="8"/>
      <c r="FF819" s="8"/>
      <c r="FG819" s="8"/>
      <c r="FH819" s="8"/>
      <c r="FI819" s="8"/>
      <c r="FJ819" s="8"/>
      <c r="FQ819" s="8"/>
      <c r="FR819" s="8"/>
      <c r="FS819" s="8"/>
      <c r="FT819" s="8"/>
      <c r="FU819" s="8"/>
      <c r="FV819" s="8"/>
      <c r="GC819" s="8"/>
      <c r="GD819" s="8"/>
      <c r="GE819" s="8"/>
      <c r="GF819" s="8"/>
      <c r="GG819" s="8"/>
      <c r="GH819" s="8"/>
      <c r="GO819" s="8"/>
      <c r="GP819" s="8"/>
      <c r="GQ819" s="8"/>
      <c r="GR819" s="8"/>
      <c r="GS819" s="8"/>
      <c r="GT819" s="8"/>
      <c r="HA819" s="8"/>
      <c r="HB819" s="8"/>
      <c r="HC819" s="8"/>
      <c r="HD819" s="8"/>
      <c r="HE819" s="8"/>
      <c r="HF819" s="8"/>
      <c r="HM819" s="8"/>
      <c r="HN819" s="8"/>
      <c r="HO819" s="8"/>
      <c r="HP819" s="8"/>
      <c r="HQ819" s="8"/>
      <c r="HR819" s="8"/>
      <c r="HY819" s="8"/>
      <c r="HZ819" s="8"/>
      <c r="IA819" s="8"/>
      <c r="IB819" s="8"/>
      <c r="IC819" s="8"/>
      <c r="ID819" s="8"/>
    </row>
    <row r="820" spans="1:238" ht="12.75">
      <c r="A820" s="9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8"/>
      <c r="BF820" s="8"/>
      <c r="BM820" s="8"/>
      <c r="BN820" s="8"/>
      <c r="BO820" s="8"/>
      <c r="BP820" s="8"/>
      <c r="BQ820" s="8"/>
      <c r="BR820" s="8"/>
      <c r="BY820" s="8"/>
      <c r="BZ820" s="8"/>
      <c r="CA820" s="8"/>
      <c r="CB820" s="8"/>
      <c r="CC820" s="8"/>
      <c r="CD820" s="8"/>
      <c r="CK820" s="8"/>
      <c r="CL820" s="8"/>
      <c r="CM820" s="8"/>
      <c r="CN820" s="8"/>
      <c r="CO820" s="8"/>
      <c r="CP820" s="8"/>
      <c r="CW820" s="8"/>
      <c r="CX820" s="8"/>
      <c r="CY820" s="8"/>
      <c r="CZ820" s="8"/>
      <c r="DA820" s="8"/>
      <c r="DB820" s="8"/>
      <c r="DI820" s="8"/>
      <c r="DJ820" s="8"/>
      <c r="DK820" s="8"/>
      <c r="DL820" s="8"/>
      <c r="DM820" s="8"/>
      <c r="DN820" s="8"/>
      <c r="DU820" s="8"/>
      <c r="DV820" s="8"/>
      <c r="DW820" s="8"/>
      <c r="DX820" s="8"/>
      <c r="DY820" s="8"/>
      <c r="DZ820" s="8"/>
      <c r="EG820" s="8"/>
      <c r="EH820" s="8"/>
      <c r="EI820" s="8"/>
      <c r="EJ820" s="8"/>
      <c r="EK820" s="8"/>
      <c r="EL820" s="8"/>
      <c r="ES820" s="8"/>
      <c r="ET820" s="8"/>
      <c r="EU820" s="8"/>
      <c r="EV820" s="8"/>
      <c r="EW820" s="8"/>
      <c r="EX820" s="8"/>
      <c r="FE820" s="8"/>
      <c r="FF820" s="8"/>
      <c r="FG820" s="8"/>
      <c r="FH820" s="8"/>
      <c r="FI820" s="8"/>
      <c r="FJ820" s="8"/>
      <c r="FQ820" s="8"/>
      <c r="FR820" s="8"/>
      <c r="FS820" s="8"/>
      <c r="FT820" s="8"/>
      <c r="FU820" s="8"/>
      <c r="FV820" s="8"/>
      <c r="GC820" s="8"/>
      <c r="GD820" s="8"/>
      <c r="GE820" s="8"/>
      <c r="GF820" s="8"/>
      <c r="GG820" s="8"/>
      <c r="GH820" s="8"/>
      <c r="GO820" s="8"/>
      <c r="GP820" s="8"/>
      <c r="GQ820" s="8"/>
      <c r="GR820" s="8"/>
      <c r="GS820" s="8"/>
      <c r="GT820" s="8"/>
      <c r="HA820" s="8"/>
      <c r="HB820" s="8"/>
      <c r="HC820" s="8"/>
      <c r="HD820" s="8"/>
      <c r="HE820" s="8"/>
      <c r="HF820" s="8"/>
      <c r="HM820" s="8"/>
      <c r="HN820" s="8"/>
      <c r="HO820" s="8"/>
      <c r="HP820" s="8"/>
      <c r="HQ820" s="8"/>
      <c r="HR820" s="8"/>
      <c r="HY820" s="8"/>
      <c r="HZ820" s="8"/>
      <c r="IA820" s="8"/>
      <c r="IB820" s="8"/>
      <c r="IC820" s="8"/>
      <c r="ID820" s="8"/>
    </row>
    <row r="821" spans="1:238" ht="12.75">
      <c r="A821" s="9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8"/>
      <c r="BF821" s="8"/>
      <c r="BM821" s="8"/>
      <c r="BN821" s="8"/>
      <c r="BO821" s="8"/>
      <c r="BP821" s="8"/>
      <c r="BQ821" s="8"/>
      <c r="BR821" s="8"/>
      <c r="BY821" s="8"/>
      <c r="BZ821" s="8"/>
      <c r="CA821" s="8"/>
      <c r="CB821" s="8"/>
      <c r="CC821" s="8"/>
      <c r="CD821" s="8"/>
      <c r="CK821" s="8"/>
      <c r="CL821" s="8"/>
      <c r="CM821" s="8"/>
      <c r="CN821" s="8"/>
      <c r="CO821" s="8"/>
      <c r="CP821" s="8"/>
      <c r="CW821" s="8"/>
      <c r="CX821" s="8"/>
      <c r="CY821" s="8"/>
      <c r="CZ821" s="8"/>
      <c r="DA821" s="8"/>
      <c r="DB821" s="8"/>
      <c r="DI821" s="8"/>
      <c r="DJ821" s="8"/>
      <c r="DK821" s="8"/>
      <c r="DL821" s="8"/>
      <c r="DM821" s="8"/>
      <c r="DN821" s="8"/>
      <c r="DU821" s="8"/>
      <c r="DV821" s="8"/>
      <c r="DW821" s="8"/>
      <c r="DX821" s="8"/>
      <c r="DY821" s="8"/>
      <c r="DZ821" s="8"/>
      <c r="EG821" s="8"/>
      <c r="EH821" s="8"/>
      <c r="EI821" s="8"/>
      <c r="EJ821" s="8"/>
      <c r="EK821" s="8"/>
      <c r="EL821" s="8"/>
      <c r="ES821" s="8"/>
      <c r="ET821" s="8"/>
      <c r="EU821" s="8"/>
      <c r="EV821" s="8"/>
      <c r="EW821" s="8"/>
      <c r="EX821" s="8"/>
      <c r="FE821" s="8"/>
      <c r="FF821" s="8"/>
      <c r="FG821" s="8"/>
      <c r="FH821" s="8"/>
      <c r="FI821" s="8"/>
      <c r="FJ821" s="8"/>
      <c r="FQ821" s="8"/>
      <c r="FR821" s="8"/>
      <c r="FS821" s="8"/>
      <c r="FT821" s="8"/>
      <c r="FU821" s="8"/>
      <c r="FV821" s="8"/>
      <c r="GC821" s="8"/>
      <c r="GD821" s="8"/>
      <c r="GE821" s="8"/>
      <c r="GF821" s="8"/>
      <c r="GG821" s="8"/>
      <c r="GH821" s="8"/>
      <c r="GO821" s="8"/>
      <c r="GP821" s="8"/>
      <c r="GQ821" s="8"/>
      <c r="GR821" s="8"/>
      <c r="GS821" s="8"/>
      <c r="GT821" s="8"/>
      <c r="HA821" s="8"/>
      <c r="HB821" s="8"/>
      <c r="HC821" s="8"/>
      <c r="HD821" s="8"/>
      <c r="HE821" s="8"/>
      <c r="HF821" s="8"/>
      <c r="HM821" s="8"/>
      <c r="HN821" s="8"/>
      <c r="HO821" s="8"/>
      <c r="HP821" s="8"/>
      <c r="HQ821" s="8"/>
      <c r="HR821" s="8"/>
      <c r="HY821" s="8"/>
      <c r="HZ821" s="8"/>
      <c r="IA821" s="8"/>
      <c r="IB821" s="8"/>
      <c r="IC821" s="8"/>
      <c r="ID821" s="8"/>
    </row>
    <row r="822" spans="1:238" ht="12.75">
      <c r="A822" s="9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8"/>
      <c r="BF822" s="8"/>
      <c r="BM822" s="8"/>
      <c r="BN822" s="8"/>
      <c r="BO822" s="8"/>
      <c r="BP822" s="8"/>
      <c r="BQ822" s="8"/>
      <c r="BR822" s="8"/>
      <c r="BY822" s="8"/>
      <c r="BZ822" s="8"/>
      <c r="CA822" s="8"/>
      <c r="CB822" s="8"/>
      <c r="CC822" s="8"/>
      <c r="CD822" s="8"/>
      <c r="CK822" s="8"/>
      <c r="CL822" s="8"/>
      <c r="CM822" s="8"/>
      <c r="CN822" s="8"/>
      <c r="CO822" s="8"/>
      <c r="CP822" s="8"/>
      <c r="CW822" s="8"/>
      <c r="CX822" s="8"/>
      <c r="CY822" s="8"/>
      <c r="CZ822" s="8"/>
      <c r="DA822" s="8"/>
      <c r="DB822" s="8"/>
      <c r="DI822" s="8"/>
      <c r="DJ822" s="8"/>
      <c r="DK822" s="8"/>
      <c r="DL822" s="8"/>
      <c r="DM822" s="8"/>
      <c r="DN822" s="8"/>
      <c r="DU822" s="8"/>
      <c r="DV822" s="8"/>
      <c r="DW822" s="8"/>
      <c r="DX822" s="8"/>
      <c r="DY822" s="8"/>
      <c r="DZ822" s="8"/>
      <c r="EG822" s="8"/>
      <c r="EH822" s="8"/>
      <c r="EI822" s="8"/>
      <c r="EJ822" s="8"/>
      <c r="EK822" s="8"/>
      <c r="EL822" s="8"/>
      <c r="ES822" s="8"/>
      <c r="ET822" s="8"/>
      <c r="EU822" s="8"/>
      <c r="EV822" s="8"/>
      <c r="EW822" s="8"/>
      <c r="EX822" s="8"/>
      <c r="FE822" s="8"/>
      <c r="FF822" s="8"/>
      <c r="FG822" s="8"/>
      <c r="FH822" s="8"/>
      <c r="FI822" s="8"/>
      <c r="FJ822" s="8"/>
      <c r="FQ822" s="8"/>
      <c r="FR822" s="8"/>
      <c r="FS822" s="8"/>
      <c r="FT822" s="8"/>
      <c r="FU822" s="8"/>
      <c r="FV822" s="8"/>
      <c r="GC822" s="8"/>
      <c r="GD822" s="8"/>
      <c r="GE822" s="8"/>
      <c r="GF822" s="8"/>
      <c r="GG822" s="8"/>
      <c r="GH822" s="8"/>
      <c r="GO822" s="8"/>
      <c r="GP822" s="8"/>
      <c r="GQ822" s="8"/>
      <c r="GR822" s="8"/>
      <c r="GS822" s="8"/>
      <c r="GT822" s="8"/>
      <c r="HA822" s="8"/>
      <c r="HB822" s="8"/>
      <c r="HC822" s="8"/>
      <c r="HD822" s="8"/>
      <c r="HE822" s="8"/>
      <c r="HF822" s="8"/>
      <c r="HM822" s="8"/>
      <c r="HN822" s="8"/>
      <c r="HO822" s="8"/>
      <c r="HP822" s="8"/>
      <c r="HQ822" s="8"/>
      <c r="HR822" s="8"/>
      <c r="HY822" s="8"/>
      <c r="HZ822" s="8"/>
      <c r="IA822" s="8"/>
      <c r="IB822" s="8"/>
      <c r="IC822" s="8"/>
      <c r="ID822" s="8"/>
    </row>
    <row r="823" spans="1:238" ht="12.75">
      <c r="A823" s="9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8"/>
      <c r="BF823" s="8"/>
      <c r="BM823" s="8"/>
      <c r="BN823" s="8"/>
      <c r="BO823" s="8"/>
      <c r="BP823" s="8"/>
      <c r="BQ823" s="8"/>
      <c r="BR823" s="8"/>
      <c r="BY823" s="8"/>
      <c r="BZ823" s="8"/>
      <c r="CA823" s="8"/>
      <c r="CB823" s="8"/>
      <c r="CC823" s="8"/>
      <c r="CD823" s="8"/>
      <c r="CK823" s="8"/>
      <c r="CL823" s="8"/>
      <c r="CM823" s="8"/>
      <c r="CN823" s="8"/>
      <c r="CO823" s="8"/>
      <c r="CP823" s="8"/>
      <c r="CW823" s="8"/>
      <c r="CX823" s="8"/>
      <c r="CY823" s="8"/>
      <c r="CZ823" s="8"/>
      <c r="DA823" s="8"/>
      <c r="DB823" s="8"/>
      <c r="DI823" s="8"/>
      <c r="DJ823" s="8"/>
      <c r="DK823" s="8"/>
      <c r="DL823" s="8"/>
      <c r="DM823" s="8"/>
      <c r="DN823" s="8"/>
      <c r="DU823" s="8"/>
      <c r="DV823" s="8"/>
      <c r="DW823" s="8"/>
      <c r="DX823" s="8"/>
      <c r="DY823" s="8"/>
      <c r="DZ823" s="8"/>
      <c r="EG823" s="8"/>
      <c r="EH823" s="8"/>
      <c r="EI823" s="8"/>
      <c r="EJ823" s="8"/>
      <c r="EK823" s="8"/>
      <c r="EL823" s="8"/>
      <c r="ES823" s="8"/>
      <c r="ET823" s="8"/>
      <c r="EU823" s="8"/>
      <c r="EV823" s="8"/>
      <c r="EW823" s="8"/>
      <c r="EX823" s="8"/>
      <c r="FE823" s="8"/>
      <c r="FF823" s="8"/>
      <c r="FG823" s="8"/>
      <c r="FH823" s="8"/>
      <c r="FI823" s="8"/>
      <c r="FJ823" s="8"/>
      <c r="FQ823" s="8"/>
      <c r="FR823" s="8"/>
      <c r="FS823" s="8"/>
      <c r="FT823" s="8"/>
      <c r="FU823" s="8"/>
      <c r="FV823" s="8"/>
      <c r="GC823" s="8"/>
      <c r="GD823" s="8"/>
      <c r="GE823" s="8"/>
      <c r="GF823" s="8"/>
      <c r="GG823" s="8"/>
      <c r="GH823" s="8"/>
      <c r="GO823" s="8"/>
      <c r="GP823" s="8"/>
      <c r="GQ823" s="8"/>
      <c r="GR823" s="8"/>
      <c r="GS823" s="8"/>
      <c r="GT823" s="8"/>
      <c r="HA823" s="8"/>
      <c r="HB823" s="8"/>
      <c r="HC823" s="8"/>
      <c r="HD823" s="8"/>
      <c r="HE823" s="8"/>
      <c r="HF823" s="8"/>
      <c r="HM823" s="8"/>
      <c r="HN823" s="8"/>
      <c r="HO823" s="8"/>
      <c r="HP823" s="8"/>
      <c r="HQ823" s="8"/>
      <c r="HR823" s="8"/>
      <c r="HY823" s="8"/>
      <c r="HZ823" s="8"/>
      <c r="IA823" s="8"/>
      <c r="IB823" s="8"/>
      <c r="IC823" s="8"/>
      <c r="ID823" s="8"/>
    </row>
    <row r="824" spans="1:238" ht="12.75">
      <c r="A824" s="9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8"/>
      <c r="BF824" s="8"/>
      <c r="BM824" s="8"/>
      <c r="BN824" s="8"/>
      <c r="BO824" s="8"/>
      <c r="BP824" s="8"/>
      <c r="BQ824" s="8"/>
      <c r="BR824" s="8"/>
      <c r="BY824" s="8"/>
      <c r="BZ824" s="8"/>
      <c r="CA824" s="8"/>
      <c r="CB824" s="8"/>
      <c r="CC824" s="8"/>
      <c r="CD824" s="8"/>
      <c r="CK824" s="8"/>
      <c r="CL824" s="8"/>
      <c r="CM824" s="8"/>
      <c r="CN824" s="8"/>
      <c r="CO824" s="8"/>
      <c r="CP824" s="8"/>
      <c r="CW824" s="8"/>
      <c r="CX824" s="8"/>
      <c r="CY824" s="8"/>
      <c r="CZ824" s="8"/>
      <c r="DA824" s="8"/>
      <c r="DB824" s="8"/>
      <c r="DI824" s="8"/>
      <c r="DJ824" s="8"/>
      <c r="DK824" s="8"/>
      <c r="DL824" s="8"/>
      <c r="DM824" s="8"/>
      <c r="DN824" s="8"/>
      <c r="DU824" s="8"/>
      <c r="DV824" s="8"/>
      <c r="DW824" s="8"/>
      <c r="DX824" s="8"/>
      <c r="DY824" s="8"/>
      <c r="DZ824" s="8"/>
      <c r="EG824" s="8"/>
      <c r="EH824" s="8"/>
      <c r="EI824" s="8"/>
      <c r="EJ824" s="8"/>
      <c r="EK824" s="8"/>
      <c r="EL824" s="8"/>
      <c r="ES824" s="8"/>
      <c r="ET824" s="8"/>
      <c r="EU824" s="8"/>
      <c r="EV824" s="8"/>
      <c r="EW824" s="8"/>
      <c r="EX824" s="8"/>
      <c r="FE824" s="8"/>
      <c r="FF824" s="8"/>
      <c r="FG824" s="8"/>
      <c r="FH824" s="8"/>
      <c r="FI824" s="8"/>
      <c r="FJ824" s="8"/>
      <c r="FQ824" s="8"/>
      <c r="FR824" s="8"/>
      <c r="FS824" s="8"/>
      <c r="FT824" s="8"/>
      <c r="FU824" s="8"/>
      <c r="FV824" s="8"/>
      <c r="GC824" s="8"/>
      <c r="GD824" s="8"/>
      <c r="GE824" s="8"/>
      <c r="GF824" s="8"/>
      <c r="GG824" s="8"/>
      <c r="GH824" s="8"/>
      <c r="GO824" s="8"/>
      <c r="GP824" s="8"/>
      <c r="GQ824" s="8"/>
      <c r="GR824" s="8"/>
      <c r="GS824" s="8"/>
      <c r="GT824" s="8"/>
      <c r="HA824" s="8"/>
      <c r="HB824" s="8"/>
      <c r="HC824" s="8"/>
      <c r="HD824" s="8"/>
      <c r="HE824" s="8"/>
      <c r="HF824" s="8"/>
      <c r="HM824" s="8"/>
      <c r="HN824" s="8"/>
      <c r="HO824" s="8"/>
      <c r="HP824" s="8"/>
      <c r="HQ824" s="8"/>
      <c r="HR824" s="8"/>
      <c r="HY824" s="8"/>
      <c r="HZ824" s="8"/>
      <c r="IA824" s="8"/>
      <c r="IB824" s="8"/>
      <c r="IC824" s="8"/>
      <c r="ID824" s="8"/>
    </row>
    <row r="825" spans="1:46" ht="12.75">
      <c r="A825" s="9"/>
      <c r="AO825" s="228"/>
      <c r="AP825" s="228"/>
      <c r="AQ825" s="228"/>
      <c r="AR825" s="228"/>
      <c r="AS825" s="228"/>
      <c r="AT825" s="228"/>
    </row>
    <row r="826" spans="1:46" ht="12.75">
      <c r="A826" s="9"/>
      <c r="AO826" s="228"/>
      <c r="AP826" s="228"/>
      <c r="AQ826" s="228"/>
      <c r="AR826" s="228"/>
      <c r="AS826" s="228"/>
      <c r="AT826" s="228"/>
    </row>
    <row r="827" spans="1:46" ht="12.75">
      <c r="A827" s="9"/>
      <c r="AO827" s="228"/>
      <c r="AP827" s="228"/>
      <c r="AQ827" s="228"/>
      <c r="AR827" s="228"/>
      <c r="AS827" s="228"/>
      <c r="AT827" s="228"/>
    </row>
    <row r="828" spans="1:46" ht="12.75">
      <c r="A828" s="9"/>
      <c r="AO828" s="228"/>
      <c r="AP828" s="228"/>
      <c r="AQ828" s="228"/>
      <c r="AR828" s="228"/>
      <c r="AS828" s="228"/>
      <c r="AT828" s="228"/>
    </row>
    <row r="829" spans="1:46" ht="12.75">
      <c r="A829" s="9"/>
      <c r="AO829" s="228"/>
      <c r="AP829" s="228"/>
      <c r="AQ829" s="228"/>
      <c r="AR829" s="228"/>
      <c r="AS829" s="228"/>
      <c r="AT829" s="228"/>
    </row>
    <row r="830" spans="1:46" ht="12.75">
      <c r="A830" s="9"/>
      <c r="AO830" s="228"/>
      <c r="AP830" s="228"/>
      <c r="AQ830" s="228"/>
      <c r="AR830" s="228"/>
      <c r="AS830" s="228"/>
      <c r="AT830" s="228"/>
    </row>
    <row r="831" spans="1:46" ht="12.75">
      <c r="A831" s="9"/>
      <c r="AO831" s="228"/>
      <c r="AP831" s="228"/>
      <c r="AQ831" s="228"/>
      <c r="AR831" s="228"/>
      <c r="AS831" s="228"/>
      <c r="AT831" s="228"/>
    </row>
    <row r="832" spans="1:46" ht="12.75">
      <c r="A832" s="9"/>
      <c r="AO832" s="228"/>
      <c r="AP832" s="228"/>
      <c r="AQ832" s="228"/>
      <c r="AR832" s="228"/>
      <c r="AS832" s="228"/>
      <c r="AT832" s="228"/>
    </row>
    <row r="833" spans="1:46" ht="12.75">
      <c r="A833" s="9"/>
      <c r="AO833" s="228"/>
      <c r="AP833" s="228"/>
      <c r="AQ833" s="228"/>
      <c r="AR833" s="228"/>
      <c r="AS833" s="228"/>
      <c r="AT833" s="228"/>
    </row>
    <row r="834" spans="1:46" ht="12.75">
      <c r="A834" s="9"/>
      <c r="AO834" s="228"/>
      <c r="AP834" s="228"/>
      <c r="AQ834" s="228"/>
      <c r="AR834" s="228"/>
      <c r="AS834" s="228"/>
      <c r="AT834" s="228"/>
    </row>
    <row r="835" spans="1:46" ht="12.75">
      <c r="A835" s="9"/>
      <c r="AO835" s="228"/>
      <c r="AP835" s="228"/>
      <c r="AQ835" s="228"/>
      <c r="AR835" s="228"/>
      <c r="AS835" s="228"/>
      <c r="AT835" s="228"/>
    </row>
    <row r="836" spans="1:46" ht="12.75">
      <c r="A836" s="9"/>
      <c r="AO836" s="228"/>
      <c r="AP836" s="228"/>
      <c r="AQ836" s="228"/>
      <c r="AR836" s="228"/>
      <c r="AS836" s="228"/>
      <c r="AT836" s="228"/>
    </row>
    <row r="837" spans="1:46" ht="12.75">
      <c r="A837" s="9"/>
      <c r="AO837" s="228"/>
      <c r="AP837" s="228"/>
      <c r="AQ837" s="228"/>
      <c r="AR837" s="228"/>
      <c r="AS837" s="228"/>
      <c r="AT837" s="228"/>
    </row>
    <row r="838" spans="1:46" ht="12.75">
      <c r="A838" s="9"/>
      <c r="AO838" s="228"/>
      <c r="AP838" s="228"/>
      <c r="AQ838" s="228"/>
      <c r="AR838" s="228"/>
      <c r="AS838" s="228"/>
      <c r="AT838" s="228"/>
    </row>
    <row r="839" spans="1:46" ht="12.75">
      <c r="A839" s="9"/>
      <c r="AO839" s="228"/>
      <c r="AP839" s="228"/>
      <c r="AQ839" s="228"/>
      <c r="AR839" s="228"/>
      <c r="AS839" s="228"/>
      <c r="AT839" s="228"/>
    </row>
    <row r="840" spans="1:46" ht="12.75">
      <c r="A840" s="9"/>
      <c r="AO840" s="228"/>
      <c r="AP840" s="228"/>
      <c r="AQ840" s="228"/>
      <c r="AR840" s="228"/>
      <c r="AS840" s="228"/>
      <c r="AT840" s="228"/>
    </row>
    <row r="841" spans="1:46" ht="12.75">
      <c r="A841" s="9"/>
      <c r="AO841" s="228"/>
      <c r="AP841" s="228"/>
      <c r="AQ841" s="228"/>
      <c r="AR841" s="228"/>
      <c r="AS841" s="228"/>
      <c r="AT841" s="228"/>
    </row>
    <row r="842" spans="1:46" ht="12.75">
      <c r="A842" s="9"/>
      <c r="AO842" s="228"/>
      <c r="AP842" s="228"/>
      <c r="AQ842" s="228"/>
      <c r="AR842" s="228"/>
      <c r="AS842" s="228"/>
      <c r="AT842" s="228"/>
    </row>
    <row r="843" spans="1:46" ht="12.75">
      <c r="A843" s="9"/>
      <c r="AO843" s="228"/>
      <c r="AP843" s="228"/>
      <c r="AQ843" s="228"/>
      <c r="AR843" s="228"/>
      <c r="AS843" s="228"/>
      <c r="AT843" s="228"/>
    </row>
    <row r="844" spans="1:46" ht="12.75">
      <c r="A844" s="9"/>
      <c r="AO844" s="228"/>
      <c r="AP844" s="228"/>
      <c r="AQ844" s="228"/>
      <c r="AR844" s="228"/>
      <c r="AS844" s="228"/>
      <c r="AT844" s="228"/>
    </row>
    <row r="845" spans="1:46" ht="12.75">
      <c r="A845" s="9"/>
      <c r="AO845" s="228"/>
      <c r="AP845" s="228"/>
      <c r="AQ845" s="228"/>
      <c r="AR845" s="228"/>
      <c r="AS845" s="228"/>
      <c r="AT845" s="228"/>
    </row>
    <row r="846" spans="1:46" ht="12.75">
      <c r="A846" s="9"/>
      <c r="AO846" s="228"/>
      <c r="AP846" s="228"/>
      <c r="AQ846" s="228"/>
      <c r="AR846" s="228"/>
      <c r="AS846" s="228"/>
      <c r="AT846" s="228"/>
    </row>
    <row r="847" spans="1:46" ht="12.75">
      <c r="A847" s="9"/>
      <c r="AO847" s="228"/>
      <c r="AP847" s="228"/>
      <c r="AQ847" s="228"/>
      <c r="AR847" s="228"/>
      <c r="AS847" s="228"/>
      <c r="AT847" s="228"/>
    </row>
    <row r="848" spans="1:46" ht="12.75">
      <c r="A848" s="9"/>
      <c r="AO848" s="228"/>
      <c r="AP848" s="228"/>
      <c r="AQ848" s="228"/>
      <c r="AR848" s="228"/>
      <c r="AS848" s="228"/>
      <c r="AT848" s="228"/>
    </row>
    <row r="849" spans="1:46" ht="12.75">
      <c r="A849" s="9"/>
      <c r="AO849" s="228"/>
      <c r="AP849" s="228"/>
      <c r="AQ849" s="228"/>
      <c r="AR849" s="228"/>
      <c r="AS849" s="228"/>
      <c r="AT849" s="228"/>
    </row>
    <row r="850" spans="1:46" ht="12.75">
      <c r="A850" s="9"/>
      <c r="AO850" s="228"/>
      <c r="AP850" s="228"/>
      <c r="AQ850" s="228"/>
      <c r="AR850" s="228"/>
      <c r="AS850" s="228"/>
      <c r="AT850" s="228"/>
    </row>
    <row r="851" spans="1:46" ht="12.75">
      <c r="A851" s="9"/>
      <c r="AO851" s="228"/>
      <c r="AP851" s="228"/>
      <c r="AQ851" s="228"/>
      <c r="AR851" s="228"/>
      <c r="AS851" s="228"/>
      <c r="AT851" s="228"/>
    </row>
    <row r="852" spans="1:46" ht="12.75">
      <c r="A852" s="9"/>
      <c r="AO852" s="228"/>
      <c r="AP852" s="228"/>
      <c r="AQ852" s="228"/>
      <c r="AR852" s="228"/>
      <c r="AS852" s="228"/>
      <c r="AT852" s="228"/>
    </row>
    <row r="853" spans="1:46" ht="12.75">
      <c r="A853" s="9"/>
      <c r="AO853" s="228"/>
      <c r="AP853" s="228"/>
      <c r="AQ853" s="228"/>
      <c r="AR853" s="228"/>
      <c r="AS853" s="228"/>
      <c r="AT853" s="228"/>
    </row>
    <row r="854" spans="1:46" ht="12.75">
      <c r="A854" s="9"/>
      <c r="AO854" s="228"/>
      <c r="AP854" s="228"/>
      <c r="AQ854" s="228"/>
      <c r="AR854" s="228"/>
      <c r="AS854" s="228"/>
      <c r="AT854" s="228"/>
    </row>
    <row r="855" spans="1:46" ht="12.75">
      <c r="A855" s="9"/>
      <c r="AO855" s="228"/>
      <c r="AP855" s="228"/>
      <c r="AQ855" s="228"/>
      <c r="AR855" s="228"/>
      <c r="AS855" s="228"/>
      <c r="AT855" s="228"/>
    </row>
    <row r="856" spans="1:46" ht="12.75">
      <c r="A856" s="9"/>
      <c r="AO856" s="228"/>
      <c r="AP856" s="228"/>
      <c r="AQ856" s="228"/>
      <c r="AR856" s="228"/>
      <c r="AS856" s="228"/>
      <c r="AT856" s="228"/>
    </row>
    <row r="857" spans="1:46" ht="12.75">
      <c r="A857" s="9"/>
      <c r="AO857" s="228"/>
      <c r="AP857" s="228"/>
      <c r="AQ857" s="228"/>
      <c r="AR857" s="228"/>
      <c r="AS857" s="228"/>
      <c r="AT857" s="228"/>
    </row>
    <row r="858" spans="1:46" ht="12.75">
      <c r="A858" s="9"/>
      <c r="AO858" s="228"/>
      <c r="AP858" s="228"/>
      <c r="AQ858" s="228"/>
      <c r="AR858" s="228"/>
      <c r="AS858" s="228"/>
      <c r="AT858" s="228"/>
    </row>
    <row r="859" spans="1:46" ht="12.75">
      <c r="A859" s="9"/>
      <c r="AO859" s="228"/>
      <c r="AP859" s="228"/>
      <c r="AQ859" s="228"/>
      <c r="AR859" s="228"/>
      <c r="AS859" s="228"/>
      <c r="AT859" s="228"/>
    </row>
    <row r="860" spans="1:46" ht="12.75">
      <c r="A860" s="9"/>
      <c r="AO860" s="228"/>
      <c r="AP860" s="228"/>
      <c r="AQ860" s="228"/>
      <c r="AR860" s="228"/>
      <c r="AS860" s="228"/>
      <c r="AT860" s="228"/>
    </row>
    <row r="861" spans="1:46" ht="12.75">
      <c r="A861" s="9"/>
      <c r="AO861" s="228"/>
      <c r="AP861" s="228"/>
      <c r="AQ861" s="228"/>
      <c r="AR861" s="228"/>
      <c r="AS861" s="228"/>
      <c r="AT861" s="228"/>
    </row>
    <row r="862" spans="1:46" ht="12.75">
      <c r="A862" s="9"/>
      <c r="AO862" s="228"/>
      <c r="AP862" s="228"/>
      <c r="AQ862" s="228"/>
      <c r="AR862" s="228"/>
      <c r="AS862" s="228"/>
      <c r="AT862" s="228"/>
    </row>
    <row r="863" spans="1:46" ht="12.75">
      <c r="A863" s="9"/>
      <c r="AO863" s="228"/>
      <c r="AP863" s="228"/>
      <c r="AQ863" s="228"/>
      <c r="AR863" s="228"/>
      <c r="AS863" s="228"/>
      <c r="AT863" s="228"/>
    </row>
    <row r="864" spans="1:46" ht="12.75">
      <c r="A864" s="9"/>
      <c r="AO864" s="228"/>
      <c r="AP864" s="228"/>
      <c r="AQ864" s="228"/>
      <c r="AR864" s="228"/>
      <c r="AS864" s="228"/>
      <c r="AT864" s="228"/>
    </row>
    <row r="865" spans="1:46" ht="12.75">
      <c r="A865" s="9"/>
      <c r="AO865" s="228"/>
      <c r="AP865" s="228"/>
      <c r="AQ865" s="228"/>
      <c r="AR865" s="228"/>
      <c r="AS865" s="228"/>
      <c r="AT865" s="228"/>
    </row>
    <row r="866" spans="1:46" ht="12.75">
      <c r="A866" s="9"/>
      <c r="AO866" s="228"/>
      <c r="AP866" s="228"/>
      <c r="AQ866" s="228"/>
      <c r="AR866" s="228"/>
      <c r="AS866" s="228"/>
      <c r="AT866" s="228"/>
    </row>
    <row r="867" spans="1:46" ht="12.75">
      <c r="A867" s="9"/>
      <c r="AO867" s="228"/>
      <c r="AP867" s="228"/>
      <c r="AQ867" s="228"/>
      <c r="AR867" s="228"/>
      <c r="AS867" s="228"/>
      <c r="AT867" s="228"/>
    </row>
    <row r="868" spans="1:46" ht="12.75">
      <c r="A868" s="9"/>
      <c r="AO868" s="228"/>
      <c r="AP868" s="228"/>
      <c r="AQ868" s="228"/>
      <c r="AR868" s="228"/>
      <c r="AS868" s="228"/>
      <c r="AT868" s="228"/>
    </row>
    <row r="869" spans="1:46" ht="12.75">
      <c r="A869" s="9"/>
      <c r="AO869" s="228"/>
      <c r="AP869" s="228"/>
      <c r="AQ869" s="228"/>
      <c r="AR869" s="228"/>
      <c r="AS869" s="228"/>
      <c r="AT869" s="228"/>
    </row>
    <row r="870" spans="1:46" ht="12.75">
      <c r="A870" s="9"/>
      <c r="AO870" s="228"/>
      <c r="AP870" s="228"/>
      <c r="AQ870" s="228"/>
      <c r="AR870" s="228"/>
      <c r="AS870" s="228"/>
      <c r="AT870" s="228"/>
    </row>
    <row r="871" spans="1:46" ht="12.75">
      <c r="A871" s="9"/>
      <c r="AO871" s="228"/>
      <c r="AP871" s="228"/>
      <c r="AQ871" s="228"/>
      <c r="AR871" s="228"/>
      <c r="AS871" s="228"/>
      <c r="AT871" s="228"/>
    </row>
    <row r="872" spans="1:46" ht="12.75">
      <c r="A872" s="9"/>
      <c r="AO872" s="228"/>
      <c r="AP872" s="228"/>
      <c r="AQ872" s="228"/>
      <c r="AR872" s="228"/>
      <c r="AS872" s="228"/>
      <c r="AT872" s="228"/>
    </row>
    <row r="873" spans="1:46" ht="12.75">
      <c r="A873" s="9"/>
      <c r="AO873" s="228"/>
      <c r="AP873" s="228"/>
      <c r="AQ873" s="228"/>
      <c r="AR873" s="228"/>
      <c r="AS873" s="228"/>
      <c r="AT873" s="228"/>
    </row>
    <row r="874" spans="1:46" ht="12.75">
      <c r="A874" s="9"/>
      <c r="AO874" s="228"/>
      <c r="AP874" s="228"/>
      <c r="AQ874" s="228"/>
      <c r="AR874" s="228"/>
      <c r="AS874" s="228"/>
      <c r="AT874" s="228"/>
    </row>
    <row r="875" spans="1:46" ht="12.75">
      <c r="A875" s="9"/>
      <c r="AO875" s="228"/>
      <c r="AP875" s="228"/>
      <c r="AQ875" s="228"/>
      <c r="AR875" s="228"/>
      <c r="AS875" s="228"/>
      <c r="AT875" s="228"/>
    </row>
    <row r="876" spans="1:46" ht="12.75">
      <c r="A876" s="9"/>
      <c r="AO876" s="228"/>
      <c r="AP876" s="228"/>
      <c r="AQ876" s="228"/>
      <c r="AR876" s="228"/>
      <c r="AS876" s="228"/>
      <c r="AT876" s="228"/>
    </row>
    <row r="877" spans="1:46" ht="12.75">
      <c r="A877" s="9"/>
      <c r="AO877" s="228"/>
      <c r="AP877" s="228"/>
      <c r="AQ877" s="228"/>
      <c r="AR877" s="228"/>
      <c r="AS877" s="228"/>
      <c r="AT877" s="228"/>
    </row>
    <row r="878" spans="1:46" ht="12.75">
      <c r="A878" s="9"/>
      <c r="AO878" s="228"/>
      <c r="AP878" s="228"/>
      <c r="AQ878" s="228"/>
      <c r="AR878" s="228"/>
      <c r="AS878" s="228"/>
      <c r="AT878" s="228"/>
    </row>
    <row r="879" spans="1:46" ht="12.75">
      <c r="A879" s="9"/>
      <c r="AO879" s="228"/>
      <c r="AP879" s="228"/>
      <c r="AQ879" s="228"/>
      <c r="AR879" s="228"/>
      <c r="AS879" s="228"/>
      <c r="AT879" s="228"/>
    </row>
    <row r="880" spans="1:46" ht="12.75">
      <c r="A880" s="9"/>
      <c r="AO880" s="228"/>
      <c r="AP880" s="228"/>
      <c r="AQ880" s="228"/>
      <c r="AR880" s="228"/>
      <c r="AS880" s="228"/>
      <c r="AT880" s="228"/>
    </row>
    <row r="881" spans="1:46" ht="12.75">
      <c r="A881" s="9"/>
      <c r="AO881" s="228"/>
      <c r="AP881" s="228"/>
      <c r="AQ881" s="228"/>
      <c r="AR881" s="228"/>
      <c r="AS881" s="228"/>
      <c r="AT881" s="228"/>
    </row>
    <row r="882" spans="1:46" ht="12.75">
      <c r="A882" s="9"/>
      <c r="AO882" s="228"/>
      <c r="AP882" s="228"/>
      <c r="AQ882" s="228"/>
      <c r="AR882" s="228"/>
      <c r="AS882" s="228"/>
      <c r="AT882" s="228"/>
    </row>
    <row r="883" spans="1:46" ht="12.75">
      <c r="A883" s="9"/>
      <c r="AO883" s="228"/>
      <c r="AP883" s="228"/>
      <c r="AQ883" s="228"/>
      <c r="AR883" s="228"/>
      <c r="AS883" s="228"/>
      <c r="AT883" s="228"/>
    </row>
    <row r="884" spans="1:46" ht="12.75">
      <c r="A884" s="9"/>
      <c r="AO884" s="228"/>
      <c r="AP884" s="228"/>
      <c r="AQ884" s="228"/>
      <c r="AR884" s="228"/>
      <c r="AS884" s="228"/>
      <c r="AT884" s="228"/>
    </row>
    <row r="885" spans="1:46" ht="12.75">
      <c r="A885" s="9"/>
      <c r="AO885" s="228"/>
      <c r="AP885" s="228"/>
      <c r="AQ885" s="228"/>
      <c r="AR885" s="228"/>
      <c r="AS885" s="228"/>
      <c r="AT885" s="228"/>
    </row>
    <row r="886" spans="1:46" ht="12.75">
      <c r="A886" s="9"/>
      <c r="AO886" s="228"/>
      <c r="AP886" s="228"/>
      <c r="AQ886" s="228"/>
      <c r="AR886" s="228"/>
      <c r="AS886" s="228"/>
      <c r="AT886" s="228"/>
    </row>
    <row r="887" spans="1:46" ht="12.75">
      <c r="A887" s="9"/>
      <c r="AO887" s="228"/>
      <c r="AP887" s="228"/>
      <c r="AQ887" s="228"/>
      <c r="AR887" s="228"/>
      <c r="AS887" s="228"/>
      <c r="AT887" s="228"/>
    </row>
    <row r="888" spans="1:46" ht="12.75">
      <c r="A888" s="9"/>
      <c r="AO888" s="228"/>
      <c r="AP888" s="228"/>
      <c r="AQ888" s="228"/>
      <c r="AR888" s="228"/>
      <c r="AS888" s="228"/>
      <c r="AT888" s="228"/>
    </row>
    <row r="889" spans="1:46" ht="12.75">
      <c r="A889" s="9"/>
      <c r="AO889" s="228"/>
      <c r="AP889" s="228"/>
      <c r="AQ889" s="228"/>
      <c r="AR889" s="228"/>
      <c r="AS889" s="228"/>
      <c r="AT889" s="228"/>
    </row>
    <row r="890" spans="1:46" ht="12.75">
      <c r="A890" s="9"/>
      <c r="AO890" s="228"/>
      <c r="AP890" s="228"/>
      <c r="AQ890" s="228"/>
      <c r="AR890" s="228"/>
      <c r="AS890" s="228"/>
      <c r="AT890" s="228"/>
    </row>
    <row r="891" spans="1:46" ht="12.75">
      <c r="A891" s="9"/>
      <c r="AO891" s="228"/>
      <c r="AP891" s="228"/>
      <c r="AQ891" s="228"/>
      <c r="AR891" s="228"/>
      <c r="AS891" s="228"/>
      <c r="AT891" s="228"/>
    </row>
    <row r="892" spans="1:46" ht="12.75">
      <c r="A892" s="9"/>
      <c r="AO892" s="228"/>
      <c r="AP892" s="228"/>
      <c r="AQ892" s="228"/>
      <c r="AR892" s="228"/>
      <c r="AS892" s="228"/>
      <c r="AT892" s="228"/>
    </row>
    <row r="893" spans="1:46" ht="12.75">
      <c r="A893" s="9"/>
      <c r="AO893" s="228"/>
      <c r="AP893" s="228"/>
      <c r="AQ893" s="228"/>
      <c r="AR893" s="228"/>
      <c r="AS893" s="228"/>
      <c r="AT893" s="228"/>
    </row>
    <row r="894" spans="1:46" ht="12.75">
      <c r="A894" s="9"/>
      <c r="AO894" s="228"/>
      <c r="AP894" s="228"/>
      <c r="AQ894" s="228"/>
      <c r="AR894" s="228"/>
      <c r="AS894" s="228"/>
      <c r="AT894" s="228"/>
    </row>
    <row r="895" spans="1:46" ht="12.75">
      <c r="A895" s="9"/>
      <c r="AO895" s="228"/>
      <c r="AP895" s="228"/>
      <c r="AQ895" s="228"/>
      <c r="AR895" s="228"/>
      <c r="AS895" s="228"/>
      <c r="AT895" s="228"/>
    </row>
    <row r="896" spans="1:46" ht="12.75">
      <c r="A896" s="9"/>
      <c r="AO896" s="228"/>
      <c r="AP896" s="228"/>
      <c r="AQ896" s="228"/>
      <c r="AR896" s="228"/>
      <c r="AS896" s="228"/>
      <c r="AT896" s="228"/>
    </row>
    <row r="897" spans="1:46" ht="12.75">
      <c r="A897" s="9"/>
      <c r="AO897" s="228"/>
      <c r="AP897" s="228"/>
      <c r="AQ897" s="228"/>
      <c r="AR897" s="228"/>
      <c r="AS897" s="228"/>
      <c r="AT897" s="228"/>
    </row>
    <row r="898" spans="1:46" ht="12.75">
      <c r="A898" s="9"/>
      <c r="AO898" s="228"/>
      <c r="AP898" s="228"/>
      <c r="AQ898" s="228"/>
      <c r="AR898" s="228"/>
      <c r="AS898" s="228"/>
      <c r="AT898" s="228"/>
    </row>
    <row r="899" spans="1:46" ht="12.75">
      <c r="A899" s="9"/>
      <c r="AO899" s="228"/>
      <c r="AP899" s="228"/>
      <c r="AQ899" s="228"/>
      <c r="AR899" s="228"/>
      <c r="AS899" s="228"/>
      <c r="AT899" s="228"/>
    </row>
    <row r="900" spans="1:46" ht="12.75">
      <c r="A900" s="9"/>
      <c r="AO900" s="228"/>
      <c r="AP900" s="228"/>
      <c r="AQ900" s="228"/>
      <c r="AR900" s="228"/>
      <c r="AS900" s="228"/>
      <c r="AT900" s="228"/>
    </row>
    <row r="901" spans="1:46" ht="12.75">
      <c r="A901" s="9"/>
      <c r="AO901" s="228"/>
      <c r="AP901" s="228"/>
      <c r="AQ901" s="228"/>
      <c r="AR901" s="228"/>
      <c r="AS901" s="228"/>
      <c r="AT901" s="228"/>
    </row>
    <row r="902" spans="1:46" ht="12.75">
      <c r="A902" s="9"/>
      <c r="AO902" s="228"/>
      <c r="AP902" s="228"/>
      <c r="AQ902" s="228"/>
      <c r="AR902" s="228"/>
      <c r="AS902" s="228"/>
      <c r="AT902" s="228"/>
    </row>
    <row r="903" spans="1:46" ht="12.75">
      <c r="A903" s="9"/>
      <c r="AO903" s="228"/>
      <c r="AP903" s="228"/>
      <c r="AQ903" s="228"/>
      <c r="AR903" s="228"/>
      <c r="AS903" s="228"/>
      <c r="AT903" s="228"/>
    </row>
    <row r="904" spans="1:46" ht="12.75">
      <c r="A904" s="9"/>
      <c r="AO904" s="228"/>
      <c r="AP904" s="228"/>
      <c r="AQ904" s="228"/>
      <c r="AR904" s="228"/>
      <c r="AS904" s="228"/>
      <c r="AT904" s="228"/>
    </row>
    <row r="905" spans="1:46" ht="12.75">
      <c r="A905" s="9"/>
      <c r="AO905" s="228"/>
      <c r="AP905" s="228"/>
      <c r="AQ905" s="228"/>
      <c r="AR905" s="228"/>
      <c r="AS905" s="228"/>
      <c r="AT905" s="228"/>
    </row>
    <row r="906" spans="1:46" ht="12.75">
      <c r="A906" s="9"/>
      <c r="AO906" s="228"/>
      <c r="AP906" s="228"/>
      <c r="AQ906" s="228"/>
      <c r="AR906" s="228"/>
      <c r="AS906" s="228"/>
      <c r="AT906" s="228"/>
    </row>
    <row r="907" spans="1:46" ht="12.75">
      <c r="A907" s="9"/>
      <c r="AO907" s="228"/>
      <c r="AP907" s="228"/>
      <c r="AQ907" s="228"/>
      <c r="AR907" s="228"/>
      <c r="AS907" s="228"/>
      <c r="AT907" s="228"/>
    </row>
    <row r="908" spans="1:46" ht="12.75">
      <c r="A908" s="9"/>
      <c r="AO908" s="228"/>
      <c r="AP908" s="228"/>
      <c r="AQ908" s="228"/>
      <c r="AR908" s="228"/>
      <c r="AS908" s="228"/>
      <c r="AT908" s="228"/>
    </row>
    <row r="909" spans="1:46" ht="12.75">
      <c r="A909" s="9"/>
      <c r="AO909" s="228"/>
      <c r="AP909" s="228"/>
      <c r="AQ909" s="228"/>
      <c r="AR909" s="228"/>
      <c r="AS909" s="228"/>
      <c r="AT909" s="228"/>
    </row>
    <row r="910" spans="1:46" ht="12.75">
      <c r="A910" s="9"/>
      <c r="AO910" s="228"/>
      <c r="AP910" s="228"/>
      <c r="AQ910" s="228"/>
      <c r="AR910" s="228"/>
      <c r="AS910" s="228"/>
      <c r="AT910" s="228"/>
    </row>
    <row r="911" spans="1:46" ht="12.75">
      <c r="A911" s="9"/>
      <c r="AO911" s="228"/>
      <c r="AP911" s="228"/>
      <c r="AQ911" s="228"/>
      <c r="AR911" s="228"/>
      <c r="AS911" s="228"/>
      <c r="AT911" s="228"/>
    </row>
    <row r="912" spans="1:46" ht="12.75">
      <c r="A912" s="9"/>
      <c r="AO912" s="228"/>
      <c r="AP912" s="228"/>
      <c r="AQ912" s="228"/>
      <c r="AR912" s="228"/>
      <c r="AS912" s="228"/>
      <c r="AT912" s="228"/>
    </row>
    <row r="913" spans="1:46" ht="12.75">
      <c r="A913" s="9"/>
      <c r="AO913" s="228"/>
      <c r="AP913" s="228"/>
      <c r="AQ913" s="228"/>
      <c r="AR913" s="228"/>
      <c r="AS913" s="228"/>
      <c r="AT913" s="228"/>
    </row>
    <row r="914" spans="1:46" ht="12.75">
      <c r="A914" s="9"/>
      <c r="AO914" s="228"/>
      <c r="AP914" s="228"/>
      <c r="AQ914" s="228"/>
      <c r="AR914" s="228"/>
      <c r="AS914" s="228"/>
      <c r="AT914" s="228"/>
    </row>
    <row r="915" spans="1:46" ht="12.75">
      <c r="A915" s="9"/>
      <c r="AO915" s="228"/>
      <c r="AP915" s="228"/>
      <c r="AQ915" s="228"/>
      <c r="AR915" s="228"/>
      <c r="AS915" s="228"/>
      <c r="AT915" s="228"/>
    </row>
    <row r="916" spans="1:46" ht="12.75">
      <c r="A916" s="9"/>
      <c r="AO916" s="228"/>
      <c r="AP916" s="228"/>
      <c r="AQ916" s="228"/>
      <c r="AR916" s="228"/>
      <c r="AS916" s="228"/>
      <c r="AT916" s="228"/>
    </row>
    <row r="917" spans="1:46" ht="12.75">
      <c r="A917" s="9"/>
      <c r="AO917" s="228"/>
      <c r="AP917" s="228"/>
      <c r="AQ917" s="228"/>
      <c r="AR917" s="228"/>
      <c r="AS917" s="228"/>
      <c r="AT917" s="228"/>
    </row>
    <row r="918" spans="1:46" ht="12.75">
      <c r="A918" s="9"/>
      <c r="AO918" s="228"/>
      <c r="AP918" s="228"/>
      <c r="AQ918" s="228"/>
      <c r="AR918" s="228"/>
      <c r="AS918" s="228"/>
      <c r="AT918" s="228"/>
    </row>
    <row r="919" spans="1:46" ht="12.75">
      <c r="A919" s="9"/>
      <c r="AO919" s="228"/>
      <c r="AP919" s="228"/>
      <c r="AQ919" s="228"/>
      <c r="AR919" s="228"/>
      <c r="AS919" s="228"/>
      <c r="AT919" s="228"/>
    </row>
    <row r="920" spans="1:46" ht="12.75">
      <c r="A920" s="9"/>
      <c r="AO920" s="228"/>
      <c r="AP920" s="228"/>
      <c r="AQ920" s="228"/>
      <c r="AR920" s="228"/>
      <c r="AS920" s="228"/>
      <c r="AT920" s="228"/>
    </row>
    <row r="921" spans="1:46" ht="12.75">
      <c r="A921" s="9"/>
      <c r="AO921" s="228"/>
      <c r="AP921" s="228"/>
      <c r="AQ921" s="228"/>
      <c r="AR921" s="228"/>
      <c r="AS921" s="228"/>
      <c r="AT921" s="228"/>
    </row>
    <row r="922" spans="1:46" ht="12.75">
      <c r="A922" s="9"/>
      <c r="AO922" s="228"/>
      <c r="AP922" s="228"/>
      <c r="AQ922" s="228"/>
      <c r="AR922" s="228"/>
      <c r="AS922" s="228"/>
      <c r="AT922" s="228"/>
    </row>
    <row r="923" spans="1:46" ht="12.75">
      <c r="A923" s="9"/>
      <c r="AO923" s="228"/>
      <c r="AP923" s="228"/>
      <c r="AQ923" s="228"/>
      <c r="AR923" s="228"/>
      <c r="AS923" s="228"/>
      <c r="AT923" s="228"/>
    </row>
    <row r="924" spans="1:46" ht="12.75">
      <c r="A924" s="9"/>
      <c r="AO924" s="228"/>
      <c r="AP924" s="228"/>
      <c r="AQ924" s="228"/>
      <c r="AR924" s="228"/>
      <c r="AS924" s="228"/>
      <c r="AT924" s="228"/>
    </row>
    <row r="925" spans="1:46" ht="12.75">
      <c r="A925" s="9"/>
      <c r="AO925" s="228"/>
      <c r="AP925" s="228"/>
      <c r="AQ925" s="228"/>
      <c r="AR925" s="228"/>
      <c r="AS925" s="228"/>
      <c r="AT925" s="228"/>
    </row>
    <row r="926" spans="1:46" ht="12.75">
      <c r="A926" s="9"/>
      <c r="AO926" s="228"/>
      <c r="AP926" s="228"/>
      <c r="AQ926" s="228"/>
      <c r="AR926" s="228"/>
      <c r="AS926" s="228"/>
      <c r="AT926" s="228"/>
    </row>
    <row r="927" spans="1:46" ht="12.75">
      <c r="A927" s="9"/>
      <c r="AO927" s="228"/>
      <c r="AP927" s="228"/>
      <c r="AQ927" s="228"/>
      <c r="AR927" s="228"/>
      <c r="AS927" s="228"/>
      <c r="AT927" s="228"/>
    </row>
    <row r="928" spans="1:46" ht="12.75">
      <c r="A928" s="9"/>
      <c r="AO928" s="228"/>
      <c r="AP928" s="228"/>
      <c r="AQ928" s="228"/>
      <c r="AR928" s="228"/>
      <c r="AS928" s="228"/>
      <c r="AT928" s="228"/>
    </row>
    <row r="929" spans="1:46" ht="12.75">
      <c r="A929" s="9"/>
      <c r="AO929" s="228"/>
      <c r="AP929" s="228"/>
      <c r="AQ929" s="228"/>
      <c r="AR929" s="228"/>
      <c r="AS929" s="228"/>
      <c r="AT929" s="228"/>
    </row>
    <row r="930" spans="1:46" ht="12.75">
      <c r="A930" s="9"/>
      <c r="AO930" s="228"/>
      <c r="AP930" s="228"/>
      <c r="AQ930" s="228"/>
      <c r="AR930" s="228"/>
      <c r="AS930" s="228"/>
      <c r="AT930" s="228"/>
    </row>
    <row r="931" spans="1:46" ht="12.75">
      <c r="A931" s="9"/>
      <c r="AO931" s="228"/>
      <c r="AP931" s="228"/>
      <c r="AQ931" s="228"/>
      <c r="AR931" s="228"/>
      <c r="AS931" s="228"/>
      <c r="AT931" s="228"/>
    </row>
    <row r="932" spans="1:46" ht="12.75">
      <c r="A932" s="9"/>
      <c r="AO932" s="228"/>
      <c r="AP932" s="228"/>
      <c r="AQ932" s="228"/>
      <c r="AR932" s="228"/>
      <c r="AS932" s="228"/>
      <c r="AT932" s="228"/>
    </row>
    <row r="933" spans="1:46" ht="12.75">
      <c r="A933" s="9"/>
      <c r="AO933" s="228"/>
      <c r="AP933" s="228"/>
      <c r="AQ933" s="228"/>
      <c r="AR933" s="228"/>
      <c r="AS933" s="228"/>
      <c r="AT933" s="228"/>
    </row>
    <row r="934" spans="1:46" ht="12.75">
      <c r="A934" s="9"/>
      <c r="AO934" s="228"/>
      <c r="AP934" s="228"/>
      <c r="AQ934" s="228"/>
      <c r="AR934" s="228"/>
      <c r="AS934" s="228"/>
      <c r="AT934" s="228"/>
    </row>
    <row r="935" spans="1:46" ht="12.75">
      <c r="A935" s="9"/>
      <c r="AO935" s="228"/>
      <c r="AP935" s="228"/>
      <c r="AQ935" s="228"/>
      <c r="AR935" s="228"/>
      <c r="AS935" s="228"/>
      <c r="AT935" s="228"/>
    </row>
    <row r="936" spans="1:46" ht="12.75">
      <c r="A936" s="9"/>
      <c r="AO936" s="228"/>
      <c r="AP936" s="228"/>
      <c r="AQ936" s="228"/>
      <c r="AR936" s="228"/>
      <c r="AS936" s="228"/>
      <c r="AT936" s="228"/>
    </row>
    <row r="937" spans="1:46" ht="12.75">
      <c r="A937" s="9"/>
      <c r="AO937" s="228"/>
      <c r="AP937" s="228"/>
      <c r="AQ937" s="228"/>
      <c r="AR937" s="228"/>
      <c r="AS937" s="228"/>
      <c r="AT937" s="228"/>
    </row>
    <row r="938" spans="1:46" ht="12.75">
      <c r="A938" s="9"/>
      <c r="AO938" s="228"/>
      <c r="AP938" s="228"/>
      <c r="AQ938" s="228"/>
      <c r="AR938" s="228"/>
      <c r="AS938" s="228"/>
      <c r="AT938" s="228"/>
    </row>
    <row r="939" spans="1:46" ht="12.75">
      <c r="A939" s="9"/>
      <c r="AO939" s="228"/>
      <c r="AP939" s="228"/>
      <c r="AQ939" s="228"/>
      <c r="AR939" s="228"/>
      <c r="AS939" s="228"/>
      <c r="AT939" s="228"/>
    </row>
    <row r="940" spans="1:46" ht="12.75">
      <c r="A940" s="9"/>
      <c r="AO940" s="228"/>
      <c r="AP940" s="228"/>
      <c r="AQ940" s="228"/>
      <c r="AR940" s="228"/>
      <c r="AS940" s="228"/>
      <c r="AT940" s="228"/>
    </row>
    <row r="941" spans="1:46" ht="12.75">
      <c r="A941" s="9"/>
      <c r="AO941" s="228"/>
      <c r="AP941" s="228"/>
      <c r="AQ941" s="228"/>
      <c r="AR941" s="228"/>
      <c r="AS941" s="228"/>
      <c r="AT941" s="228"/>
    </row>
    <row r="942" spans="1:46" ht="12.75">
      <c r="A942" s="9"/>
      <c r="AO942" s="228"/>
      <c r="AP942" s="228"/>
      <c r="AQ942" s="228"/>
      <c r="AR942" s="228"/>
      <c r="AS942" s="228"/>
      <c r="AT942" s="228"/>
    </row>
    <row r="943" spans="1:46" ht="12.75">
      <c r="A943" s="9"/>
      <c r="AO943" s="228"/>
      <c r="AP943" s="228"/>
      <c r="AQ943" s="228"/>
      <c r="AR943" s="228"/>
      <c r="AS943" s="228"/>
      <c r="AT943" s="228"/>
    </row>
    <row r="944" spans="1:46" ht="12.75">
      <c r="A944" s="9"/>
      <c r="AO944" s="228"/>
      <c r="AP944" s="228"/>
      <c r="AQ944" s="228"/>
      <c r="AR944" s="228"/>
      <c r="AS944" s="228"/>
      <c r="AT944" s="228"/>
    </row>
    <row r="945" spans="1:46" ht="12.75">
      <c r="A945" s="9"/>
      <c r="AO945" s="228"/>
      <c r="AP945" s="228"/>
      <c r="AQ945" s="228"/>
      <c r="AR945" s="228"/>
      <c r="AS945" s="228"/>
      <c r="AT945" s="228"/>
    </row>
    <row r="946" spans="1:46" ht="12.75">
      <c r="A946" s="9"/>
      <c r="AO946" s="228"/>
      <c r="AP946" s="228"/>
      <c r="AQ946" s="228"/>
      <c r="AR946" s="228"/>
      <c r="AS946" s="228"/>
      <c r="AT946" s="228"/>
    </row>
    <row r="947" spans="1:46" ht="12.75">
      <c r="A947" s="9"/>
      <c r="AO947" s="228"/>
      <c r="AP947" s="228"/>
      <c r="AQ947" s="228"/>
      <c r="AR947" s="228"/>
      <c r="AS947" s="228"/>
      <c r="AT947" s="228"/>
    </row>
    <row r="948" spans="1:46" ht="12.75">
      <c r="A948" s="9"/>
      <c r="AO948" s="228"/>
      <c r="AP948" s="228"/>
      <c r="AQ948" s="228"/>
      <c r="AR948" s="228"/>
      <c r="AS948" s="228"/>
      <c r="AT948" s="228"/>
    </row>
    <row r="949" spans="1:46" ht="12.75">
      <c r="A949" s="9"/>
      <c r="AO949" s="228"/>
      <c r="AP949" s="228"/>
      <c r="AQ949" s="228"/>
      <c r="AR949" s="228"/>
      <c r="AS949" s="228"/>
      <c r="AT949" s="228"/>
    </row>
    <row r="950" spans="1:46" ht="12.75">
      <c r="A950" s="9"/>
      <c r="AO950" s="228"/>
      <c r="AP950" s="228"/>
      <c r="AQ950" s="228"/>
      <c r="AR950" s="228"/>
      <c r="AS950" s="228"/>
      <c r="AT950" s="228"/>
    </row>
    <row r="951" spans="1:46" ht="12.75">
      <c r="A951" s="9"/>
      <c r="AO951" s="228"/>
      <c r="AP951" s="228"/>
      <c r="AQ951" s="228"/>
      <c r="AR951" s="228"/>
      <c r="AS951" s="228"/>
      <c r="AT951" s="228"/>
    </row>
    <row r="952" spans="1:46" ht="12.75">
      <c r="A952" s="9"/>
      <c r="AO952" s="228"/>
      <c r="AP952" s="228"/>
      <c r="AQ952" s="228"/>
      <c r="AR952" s="228"/>
      <c r="AS952" s="228"/>
      <c r="AT952" s="228"/>
    </row>
    <row r="953" spans="1:46" ht="12.75">
      <c r="A953" s="9"/>
      <c r="AO953" s="228"/>
      <c r="AP953" s="228"/>
      <c r="AQ953" s="228"/>
      <c r="AR953" s="228"/>
      <c r="AS953" s="228"/>
      <c r="AT953" s="228"/>
    </row>
    <row r="954" spans="1:46" ht="12.75">
      <c r="A954" s="9"/>
      <c r="AO954" s="228"/>
      <c r="AP954" s="228"/>
      <c r="AQ954" s="228"/>
      <c r="AR954" s="228"/>
      <c r="AS954" s="228"/>
      <c r="AT954" s="228"/>
    </row>
    <row r="955" spans="1:46" ht="12.75">
      <c r="A955" s="9"/>
      <c r="AO955" s="228"/>
      <c r="AP955" s="228"/>
      <c r="AQ955" s="228"/>
      <c r="AR955" s="228"/>
      <c r="AS955" s="228"/>
      <c r="AT955" s="228"/>
    </row>
    <row r="956" spans="1:46" ht="12.75">
      <c r="A956" s="9"/>
      <c r="AO956" s="228"/>
      <c r="AP956" s="228"/>
      <c r="AQ956" s="228"/>
      <c r="AR956" s="228"/>
      <c r="AS956" s="228"/>
      <c r="AT956" s="228"/>
    </row>
    <row r="957" spans="1:46" ht="12.75">
      <c r="A957" s="9"/>
      <c r="AO957" s="228"/>
      <c r="AP957" s="228"/>
      <c r="AQ957" s="228"/>
      <c r="AR957" s="228"/>
      <c r="AS957" s="228"/>
      <c r="AT957" s="228"/>
    </row>
    <row r="958" spans="1:46" ht="12.75">
      <c r="A958" s="9"/>
      <c r="AO958" s="228"/>
      <c r="AP958" s="228"/>
      <c r="AQ958" s="228"/>
      <c r="AR958" s="228"/>
      <c r="AS958" s="228"/>
      <c r="AT958" s="228"/>
    </row>
    <row r="959" spans="1:46" ht="12.75">
      <c r="A959" s="9"/>
      <c r="AO959" s="228"/>
      <c r="AP959" s="228"/>
      <c r="AQ959" s="228"/>
      <c r="AR959" s="228"/>
      <c r="AS959" s="228"/>
      <c r="AT959" s="228"/>
    </row>
    <row r="960" spans="1:46" ht="12.75">
      <c r="A960" s="9"/>
      <c r="AO960" s="228"/>
      <c r="AP960" s="228"/>
      <c r="AQ960" s="228"/>
      <c r="AR960" s="228"/>
      <c r="AS960" s="228"/>
      <c r="AT960" s="228"/>
    </row>
    <row r="961" spans="1:46" ht="12.75">
      <c r="A961" s="9"/>
      <c r="AO961" s="228"/>
      <c r="AP961" s="228"/>
      <c r="AQ961" s="228"/>
      <c r="AR961" s="228"/>
      <c r="AS961" s="228"/>
      <c r="AT961" s="228"/>
    </row>
    <row r="962" spans="1:46" ht="12.75">
      <c r="A962" s="9"/>
      <c r="AO962" s="228"/>
      <c r="AP962" s="228"/>
      <c r="AQ962" s="228"/>
      <c r="AR962" s="228"/>
      <c r="AS962" s="228"/>
      <c r="AT962" s="228"/>
    </row>
    <row r="963" spans="1:46" ht="12.75">
      <c r="A963" s="9"/>
      <c r="AO963" s="228"/>
      <c r="AP963" s="228"/>
      <c r="AQ963" s="228"/>
      <c r="AR963" s="228"/>
      <c r="AS963" s="228"/>
      <c r="AT963" s="228"/>
    </row>
    <row r="964" spans="1:46" ht="12.75">
      <c r="A964" s="9"/>
      <c r="AO964" s="228"/>
      <c r="AP964" s="228"/>
      <c r="AQ964" s="228"/>
      <c r="AR964" s="228"/>
      <c r="AS964" s="228"/>
      <c r="AT964" s="228"/>
    </row>
    <row r="965" spans="1:46" ht="12.75">
      <c r="A965" s="9"/>
      <c r="AO965" s="228"/>
      <c r="AP965" s="228"/>
      <c r="AQ965" s="228"/>
      <c r="AR965" s="228"/>
      <c r="AS965" s="228"/>
      <c r="AT965" s="228"/>
    </row>
    <row r="966" spans="1:46" ht="12.75">
      <c r="A966" s="9"/>
      <c r="AO966" s="228"/>
      <c r="AP966" s="228"/>
      <c r="AQ966" s="228"/>
      <c r="AR966" s="228"/>
      <c r="AS966" s="228"/>
      <c r="AT966" s="228"/>
    </row>
    <row r="967" spans="1:46" ht="12.75">
      <c r="A967" s="9"/>
      <c r="AO967" s="228"/>
      <c r="AP967" s="228"/>
      <c r="AQ967" s="228"/>
      <c r="AR967" s="228"/>
      <c r="AS967" s="228"/>
      <c r="AT967" s="228"/>
    </row>
    <row r="968" spans="1:46" ht="12.75">
      <c r="A968" s="9"/>
      <c r="AO968" s="228"/>
      <c r="AP968" s="228"/>
      <c r="AQ968" s="228"/>
      <c r="AR968" s="228"/>
      <c r="AS968" s="228"/>
      <c r="AT968" s="228"/>
    </row>
    <row r="969" spans="1:46" ht="12.75">
      <c r="A969" s="9"/>
      <c r="AO969" s="228"/>
      <c r="AP969" s="228"/>
      <c r="AQ969" s="228"/>
      <c r="AR969" s="228"/>
      <c r="AS969" s="228"/>
      <c r="AT969" s="228"/>
    </row>
    <row r="970" spans="1:46" ht="12.75">
      <c r="A970" s="9"/>
      <c r="AO970" s="228"/>
      <c r="AP970" s="228"/>
      <c r="AQ970" s="228"/>
      <c r="AR970" s="228"/>
      <c r="AS970" s="228"/>
      <c r="AT970" s="228"/>
    </row>
    <row r="971" spans="1:46" ht="12.75">
      <c r="A971" s="9"/>
      <c r="AO971" s="228"/>
      <c r="AP971" s="228"/>
      <c r="AQ971" s="228"/>
      <c r="AR971" s="228"/>
      <c r="AS971" s="228"/>
      <c r="AT971" s="228"/>
    </row>
    <row r="972" spans="1:46" ht="12.75">
      <c r="A972" s="9"/>
      <c r="AO972" s="228"/>
      <c r="AP972" s="228"/>
      <c r="AQ972" s="228"/>
      <c r="AR972" s="228"/>
      <c r="AS972" s="228"/>
      <c r="AT972" s="228"/>
    </row>
    <row r="973" spans="1:46" ht="12.75">
      <c r="A973" s="9"/>
      <c r="AO973" s="228"/>
      <c r="AP973" s="228"/>
      <c r="AQ973" s="228"/>
      <c r="AR973" s="228"/>
      <c r="AS973" s="228"/>
      <c r="AT973" s="228"/>
    </row>
    <row r="974" spans="1:46" ht="12.75">
      <c r="A974" s="9"/>
      <c r="AO974" s="228"/>
      <c r="AP974" s="228"/>
      <c r="AQ974" s="228"/>
      <c r="AR974" s="228"/>
      <c r="AS974" s="228"/>
      <c r="AT974" s="228"/>
    </row>
    <row r="975" spans="1:46" ht="12.75">
      <c r="A975" s="9"/>
      <c r="AO975" s="228"/>
      <c r="AP975" s="228"/>
      <c r="AQ975" s="228"/>
      <c r="AR975" s="228"/>
      <c r="AS975" s="228"/>
      <c r="AT975" s="228"/>
    </row>
    <row r="976" spans="1:46" ht="12.75">
      <c r="A976" s="9"/>
      <c r="AO976" s="228"/>
      <c r="AP976" s="228"/>
      <c r="AQ976" s="228"/>
      <c r="AR976" s="228"/>
      <c r="AS976" s="228"/>
      <c r="AT976" s="228"/>
    </row>
    <row r="977" spans="1:46" ht="12.75">
      <c r="A977" s="9"/>
      <c r="AO977" s="228"/>
      <c r="AP977" s="228"/>
      <c r="AQ977" s="228"/>
      <c r="AR977" s="228"/>
      <c r="AS977" s="228"/>
      <c r="AT977" s="228"/>
    </row>
    <row r="978" spans="1:46" ht="12.75">
      <c r="A978" s="9"/>
      <c r="AO978" s="228"/>
      <c r="AP978" s="228"/>
      <c r="AQ978" s="228"/>
      <c r="AR978" s="228"/>
      <c r="AS978" s="228"/>
      <c r="AT978" s="228"/>
    </row>
    <row r="979" spans="1:46" ht="12.75">
      <c r="A979" s="9"/>
      <c r="AO979" s="228"/>
      <c r="AP979" s="228"/>
      <c r="AQ979" s="228"/>
      <c r="AR979" s="228"/>
      <c r="AS979" s="228"/>
      <c r="AT979" s="228"/>
    </row>
    <row r="980" spans="1:46" ht="12.75">
      <c r="A980" s="9"/>
      <c r="AO980" s="228"/>
      <c r="AP980" s="228"/>
      <c r="AQ980" s="228"/>
      <c r="AR980" s="228"/>
      <c r="AS980" s="228"/>
      <c r="AT980" s="228"/>
    </row>
    <row r="981" spans="1:46" ht="12.75">
      <c r="A981" s="9"/>
      <c r="AO981" s="228"/>
      <c r="AP981" s="228"/>
      <c r="AQ981" s="228"/>
      <c r="AR981" s="228"/>
      <c r="AS981" s="228"/>
      <c r="AT981" s="228"/>
    </row>
    <row r="982" spans="1:46" ht="12.75">
      <c r="A982" s="9"/>
      <c r="AO982" s="228"/>
      <c r="AP982" s="228"/>
      <c r="AQ982" s="228"/>
      <c r="AR982" s="228"/>
      <c r="AS982" s="228"/>
      <c r="AT982" s="228"/>
    </row>
    <row r="983" spans="1:46" ht="12.75">
      <c r="A983" s="9"/>
      <c r="AO983" s="228"/>
      <c r="AP983" s="228"/>
      <c r="AQ983" s="228"/>
      <c r="AR983" s="228"/>
      <c r="AS983" s="228"/>
      <c r="AT983" s="228"/>
    </row>
    <row r="984" spans="1:46" ht="12.75">
      <c r="A984" s="9"/>
      <c r="AO984" s="228"/>
      <c r="AP984" s="228"/>
      <c r="AQ984" s="228"/>
      <c r="AR984" s="228"/>
      <c r="AS984" s="228"/>
      <c r="AT984" s="228"/>
    </row>
    <row r="985" spans="1:46" ht="12.75">
      <c r="A985" s="9"/>
      <c r="AO985" s="228"/>
      <c r="AP985" s="228"/>
      <c r="AQ985" s="228"/>
      <c r="AR985" s="228"/>
      <c r="AS985" s="228"/>
      <c r="AT985" s="228"/>
    </row>
    <row r="986" spans="1:46" ht="12.75">
      <c r="A986" s="9"/>
      <c r="AO986" s="228"/>
      <c r="AP986" s="228"/>
      <c r="AQ986" s="228"/>
      <c r="AR986" s="228"/>
      <c r="AS986" s="228"/>
      <c r="AT986" s="228"/>
    </row>
    <row r="987" spans="1:46" ht="12.75">
      <c r="A987" s="9"/>
      <c r="AO987" s="228"/>
      <c r="AP987" s="228"/>
      <c r="AQ987" s="228"/>
      <c r="AR987" s="228"/>
      <c r="AS987" s="228"/>
      <c r="AT987" s="228"/>
    </row>
    <row r="988" spans="1:46" ht="12.75">
      <c r="A988" s="9"/>
      <c r="AO988" s="228"/>
      <c r="AP988" s="228"/>
      <c r="AQ988" s="228"/>
      <c r="AR988" s="228"/>
      <c r="AS988" s="228"/>
      <c r="AT988" s="228"/>
    </row>
    <row r="989" spans="1:46" ht="12.75">
      <c r="A989" s="9"/>
      <c r="AO989" s="228"/>
      <c r="AP989" s="228"/>
      <c r="AQ989" s="228"/>
      <c r="AR989" s="228"/>
      <c r="AS989" s="228"/>
      <c r="AT989" s="228"/>
    </row>
    <row r="990" spans="1:46" ht="12.75">
      <c r="A990" s="9"/>
      <c r="AO990" s="228"/>
      <c r="AP990" s="228"/>
      <c r="AQ990" s="228"/>
      <c r="AR990" s="228"/>
      <c r="AS990" s="228"/>
      <c r="AT990" s="228"/>
    </row>
    <row r="991" spans="1:46" ht="12.75">
      <c r="A991" s="9"/>
      <c r="AO991" s="228"/>
      <c r="AP991" s="228"/>
      <c r="AQ991" s="228"/>
      <c r="AR991" s="228"/>
      <c r="AS991" s="228"/>
      <c r="AT991" s="228"/>
    </row>
    <row r="992" spans="1:46" ht="12.75">
      <c r="A992" s="9"/>
      <c r="AO992" s="228"/>
      <c r="AP992" s="228"/>
      <c r="AQ992" s="228"/>
      <c r="AR992" s="228"/>
      <c r="AS992" s="228"/>
      <c r="AT992" s="228"/>
    </row>
    <row r="993" spans="1:46" ht="12.75">
      <c r="A993" s="9"/>
      <c r="AO993" s="228"/>
      <c r="AP993" s="228"/>
      <c r="AQ993" s="228"/>
      <c r="AR993" s="228"/>
      <c r="AS993" s="228"/>
      <c r="AT993" s="228"/>
    </row>
    <row r="994" spans="1:46" ht="12.75">
      <c r="A994" s="9"/>
      <c r="AO994" s="228"/>
      <c r="AP994" s="228"/>
      <c r="AQ994" s="228"/>
      <c r="AR994" s="228"/>
      <c r="AS994" s="228"/>
      <c r="AT994" s="228"/>
    </row>
    <row r="995" spans="1:46" ht="12.75">
      <c r="A995" s="9"/>
      <c r="AO995" s="228"/>
      <c r="AP995" s="228"/>
      <c r="AQ995" s="228"/>
      <c r="AR995" s="228"/>
      <c r="AS995" s="228"/>
      <c r="AT995" s="228"/>
    </row>
    <row r="996" spans="1:46" ht="12.75">
      <c r="A996" s="9"/>
      <c r="AO996" s="228"/>
      <c r="AP996" s="228"/>
      <c r="AQ996" s="228"/>
      <c r="AR996" s="228"/>
      <c r="AS996" s="228"/>
      <c r="AT996" s="228"/>
    </row>
    <row r="997" spans="1:46" ht="12.75">
      <c r="A997" s="9"/>
      <c r="AO997" s="228"/>
      <c r="AP997" s="228"/>
      <c r="AQ997" s="228"/>
      <c r="AR997" s="228"/>
      <c r="AS997" s="228"/>
      <c r="AT997" s="228"/>
    </row>
    <row r="998" spans="1:46" ht="12.75">
      <c r="A998" s="9"/>
      <c r="AO998" s="228"/>
      <c r="AP998" s="228"/>
      <c r="AQ998" s="228"/>
      <c r="AR998" s="228"/>
      <c r="AS998" s="228"/>
      <c r="AT998" s="228"/>
    </row>
    <row r="999" spans="1:46" ht="12.75">
      <c r="A999" s="9"/>
      <c r="AO999" s="228"/>
      <c r="AP999" s="228"/>
      <c r="AQ999" s="228"/>
      <c r="AR999" s="228"/>
      <c r="AS999" s="228"/>
      <c r="AT999" s="228"/>
    </row>
    <row r="1000" spans="1:46" ht="12.75">
      <c r="A1000" s="9"/>
      <c r="AO1000" s="228"/>
      <c r="AP1000" s="228"/>
      <c r="AQ1000" s="228"/>
      <c r="AR1000" s="228"/>
      <c r="AS1000" s="228"/>
      <c r="AT1000" s="228"/>
    </row>
    <row r="1001" spans="1:46" ht="12.75">
      <c r="A1001" s="9"/>
      <c r="AO1001" s="228"/>
      <c r="AP1001" s="228"/>
      <c r="AQ1001" s="228"/>
      <c r="AR1001" s="228"/>
      <c r="AS1001" s="228"/>
      <c r="AT1001" s="228"/>
    </row>
    <row r="1002" spans="1:46" ht="12.75">
      <c r="A1002" s="9"/>
      <c r="AO1002" s="228"/>
      <c r="AP1002" s="228"/>
      <c r="AQ1002" s="228"/>
      <c r="AR1002" s="228"/>
      <c r="AS1002" s="228"/>
      <c r="AT1002" s="228"/>
    </row>
    <row r="1003" spans="1:46" ht="12.75">
      <c r="A1003" s="9"/>
      <c r="AO1003" s="228"/>
      <c r="AP1003" s="228"/>
      <c r="AQ1003" s="228"/>
      <c r="AR1003" s="228"/>
      <c r="AS1003" s="228"/>
      <c r="AT1003" s="228"/>
    </row>
    <row r="1004" spans="1:46" ht="12.75">
      <c r="A1004" s="9"/>
      <c r="AO1004" s="228"/>
      <c r="AP1004" s="228"/>
      <c r="AQ1004" s="228"/>
      <c r="AR1004" s="228"/>
      <c r="AS1004" s="228"/>
      <c r="AT1004" s="228"/>
    </row>
    <row r="1005" spans="1:46" ht="12.75">
      <c r="A1005" s="9"/>
      <c r="AO1005" s="228"/>
      <c r="AP1005" s="228"/>
      <c r="AQ1005" s="228"/>
      <c r="AR1005" s="228"/>
      <c r="AS1005" s="228"/>
      <c r="AT1005" s="228"/>
    </row>
    <row r="1006" spans="1:46" ht="12.75">
      <c r="A1006" s="9"/>
      <c r="AO1006" s="228"/>
      <c r="AP1006" s="228"/>
      <c r="AQ1006" s="228"/>
      <c r="AR1006" s="228"/>
      <c r="AS1006" s="228"/>
      <c r="AT1006" s="228"/>
    </row>
    <row r="1007" spans="1:46" ht="12.75">
      <c r="A1007" s="9"/>
      <c r="AO1007" s="228"/>
      <c r="AP1007" s="228"/>
      <c r="AQ1007" s="228"/>
      <c r="AR1007" s="228"/>
      <c r="AS1007" s="228"/>
      <c r="AT1007" s="228"/>
    </row>
    <row r="1008" spans="1:46" ht="12.75">
      <c r="A1008" s="9"/>
      <c r="AO1008" s="228"/>
      <c r="AP1008" s="228"/>
      <c r="AQ1008" s="228"/>
      <c r="AR1008" s="228"/>
      <c r="AS1008" s="228"/>
      <c r="AT1008" s="228"/>
    </row>
    <row r="1009" spans="1:46" ht="12.75">
      <c r="A1009" s="9"/>
      <c r="AO1009" s="228"/>
      <c r="AP1009" s="228"/>
      <c r="AQ1009" s="228"/>
      <c r="AR1009" s="228"/>
      <c r="AS1009" s="228"/>
      <c r="AT1009" s="228"/>
    </row>
    <row r="1010" spans="1:46" ht="12.75">
      <c r="A1010" s="9"/>
      <c r="AO1010" s="228"/>
      <c r="AP1010" s="228"/>
      <c r="AQ1010" s="228"/>
      <c r="AR1010" s="228"/>
      <c r="AS1010" s="228"/>
      <c r="AT1010" s="228"/>
    </row>
    <row r="1011" spans="1:46" ht="12.75">
      <c r="A1011" s="9"/>
      <c r="AO1011" s="228"/>
      <c r="AP1011" s="228"/>
      <c r="AQ1011" s="228"/>
      <c r="AR1011" s="228"/>
      <c r="AS1011" s="228"/>
      <c r="AT1011" s="228"/>
    </row>
    <row r="1012" spans="1:46" ht="12.75">
      <c r="A1012" s="9"/>
      <c r="AO1012" s="228"/>
      <c r="AP1012" s="228"/>
      <c r="AQ1012" s="228"/>
      <c r="AR1012" s="228"/>
      <c r="AS1012" s="228"/>
      <c r="AT1012" s="228"/>
    </row>
    <row r="1013" spans="1:46" ht="12.75">
      <c r="A1013" s="9"/>
      <c r="AO1013" s="228"/>
      <c r="AP1013" s="228"/>
      <c r="AQ1013" s="228"/>
      <c r="AR1013" s="228"/>
      <c r="AS1013" s="228"/>
      <c r="AT1013" s="228"/>
    </row>
    <row r="1014" spans="1:46" ht="12.75">
      <c r="A1014" s="9"/>
      <c r="AO1014" s="228"/>
      <c r="AP1014" s="228"/>
      <c r="AQ1014" s="228"/>
      <c r="AR1014" s="228"/>
      <c r="AS1014" s="228"/>
      <c r="AT1014" s="228"/>
    </row>
    <row r="1015" spans="1:46" ht="12.75">
      <c r="A1015" s="9"/>
      <c r="AO1015" s="228"/>
      <c r="AP1015" s="228"/>
      <c r="AQ1015" s="228"/>
      <c r="AR1015" s="228"/>
      <c r="AS1015" s="228"/>
      <c r="AT1015" s="228"/>
    </row>
    <row r="1016" spans="1:46" ht="12.75">
      <c r="A1016" s="9"/>
      <c r="AO1016" s="228"/>
      <c r="AP1016" s="228"/>
      <c r="AQ1016" s="228"/>
      <c r="AR1016" s="228"/>
      <c r="AS1016" s="228"/>
      <c r="AT1016" s="228"/>
    </row>
    <row r="1017" spans="1:46" ht="12.75">
      <c r="A1017" s="9"/>
      <c r="AO1017" s="228"/>
      <c r="AP1017" s="228"/>
      <c r="AQ1017" s="228"/>
      <c r="AR1017" s="228"/>
      <c r="AS1017" s="228"/>
      <c r="AT1017" s="228"/>
    </row>
    <row r="1018" spans="1:46" ht="12.75">
      <c r="A1018" s="9"/>
      <c r="AO1018" s="228"/>
      <c r="AP1018" s="228"/>
      <c r="AQ1018" s="228"/>
      <c r="AR1018" s="228"/>
      <c r="AS1018" s="228"/>
      <c r="AT1018" s="228"/>
    </row>
    <row r="1019" spans="1:46" ht="12.75">
      <c r="A1019" s="9"/>
      <c r="AO1019" s="228"/>
      <c r="AP1019" s="228"/>
      <c r="AQ1019" s="228"/>
      <c r="AR1019" s="228"/>
      <c r="AS1019" s="228"/>
      <c r="AT1019" s="228"/>
    </row>
    <row r="1020" spans="1:46" ht="12.75">
      <c r="A1020" s="9"/>
      <c r="AO1020" s="228"/>
      <c r="AP1020" s="228"/>
      <c r="AQ1020" s="228"/>
      <c r="AR1020" s="228"/>
      <c r="AS1020" s="228"/>
      <c r="AT1020" s="228"/>
    </row>
    <row r="1021" spans="1:46" ht="12.75">
      <c r="A1021" s="9"/>
      <c r="AO1021" s="228"/>
      <c r="AP1021" s="228"/>
      <c r="AQ1021" s="228"/>
      <c r="AR1021" s="228"/>
      <c r="AS1021" s="228"/>
      <c r="AT1021" s="228"/>
    </row>
    <row r="1022" spans="1:46" ht="12.75">
      <c r="A1022" s="9"/>
      <c r="AO1022" s="228"/>
      <c r="AP1022" s="228"/>
      <c r="AQ1022" s="228"/>
      <c r="AR1022" s="228"/>
      <c r="AS1022" s="228"/>
      <c r="AT1022" s="228"/>
    </row>
    <row r="1023" spans="1:46" ht="12.75">
      <c r="A1023" s="9"/>
      <c r="AO1023" s="228"/>
      <c r="AP1023" s="228"/>
      <c r="AQ1023" s="228"/>
      <c r="AR1023" s="228"/>
      <c r="AS1023" s="228"/>
      <c r="AT1023" s="228"/>
    </row>
    <row r="1024" spans="1:46" ht="12.75">
      <c r="A1024" s="9"/>
      <c r="AO1024" s="228"/>
      <c r="AP1024" s="228"/>
      <c r="AQ1024" s="228"/>
      <c r="AR1024" s="228"/>
      <c r="AS1024" s="228"/>
      <c r="AT1024" s="228"/>
    </row>
    <row r="1025" spans="1:46" ht="12.75">
      <c r="A1025" s="9"/>
      <c r="AO1025" s="228"/>
      <c r="AP1025" s="228"/>
      <c r="AQ1025" s="228"/>
      <c r="AR1025" s="228"/>
      <c r="AS1025" s="228"/>
      <c r="AT1025" s="228"/>
    </row>
    <row r="1026" spans="1:46" ht="12.75">
      <c r="A1026" s="9"/>
      <c r="AO1026" s="228"/>
      <c r="AP1026" s="228"/>
      <c r="AQ1026" s="228"/>
      <c r="AR1026" s="228"/>
      <c r="AS1026" s="228"/>
      <c r="AT1026" s="228"/>
    </row>
    <row r="1027" spans="1:46" ht="12.75">
      <c r="A1027" s="9"/>
      <c r="AO1027" s="228"/>
      <c r="AP1027" s="228"/>
      <c r="AQ1027" s="228"/>
      <c r="AR1027" s="228"/>
      <c r="AS1027" s="228"/>
      <c r="AT1027" s="228"/>
    </row>
    <row r="1028" spans="1:46" ht="12.75">
      <c r="A1028" s="9"/>
      <c r="AO1028" s="228"/>
      <c r="AP1028" s="228"/>
      <c r="AQ1028" s="228"/>
      <c r="AR1028" s="228"/>
      <c r="AS1028" s="228"/>
      <c r="AT1028" s="228"/>
    </row>
    <row r="1029" spans="1:46" ht="12.75">
      <c r="A1029" s="9"/>
      <c r="AO1029" s="228"/>
      <c r="AP1029" s="228"/>
      <c r="AQ1029" s="228"/>
      <c r="AR1029" s="228"/>
      <c r="AS1029" s="228"/>
      <c r="AT1029" s="228"/>
    </row>
    <row r="1030" spans="1:46" ht="12.75">
      <c r="A1030" s="9"/>
      <c r="AO1030" s="228"/>
      <c r="AP1030" s="228"/>
      <c r="AQ1030" s="228"/>
      <c r="AR1030" s="228"/>
      <c r="AS1030" s="228"/>
      <c r="AT1030" s="228"/>
    </row>
    <row r="1031" spans="1:46" ht="12.75">
      <c r="A1031" s="9"/>
      <c r="AO1031" s="228"/>
      <c r="AP1031" s="228"/>
      <c r="AQ1031" s="228"/>
      <c r="AR1031" s="228"/>
      <c r="AS1031" s="228"/>
      <c r="AT1031" s="228"/>
    </row>
    <row r="1032" spans="1:46" ht="12.75">
      <c r="A1032" s="9"/>
      <c r="AO1032" s="228"/>
      <c r="AP1032" s="228"/>
      <c r="AQ1032" s="228"/>
      <c r="AR1032" s="228"/>
      <c r="AS1032" s="228"/>
      <c r="AT1032" s="228"/>
    </row>
    <row r="1033" spans="1:46" ht="12.75">
      <c r="A1033" s="9"/>
      <c r="AO1033" s="228"/>
      <c r="AP1033" s="228"/>
      <c r="AQ1033" s="228"/>
      <c r="AR1033" s="228"/>
      <c r="AS1033" s="228"/>
      <c r="AT1033" s="228"/>
    </row>
    <row r="1034" spans="1:46" ht="12.75">
      <c r="A1034" s="9"/>
      <c r="AO1034" s="228"/>
      <c r="AP1034" s="228"/>
      <c r="AQ1034" s="228"/>
      <c r="AR1034" s="228"/>
      <c r="AS1034" s="228"/>
      <c r="AT1034" s="228"/>
    </row>
    <row r="1035" spans="1:46" ht="12.75">
      <c r="A1035" s="9"/>
      <c r="AO1035" s="228"/>
      <c r="AP1035" s="228"/>
      <c r="AQ1035" s="228"/>
      <c r="AR1035" s="228"/>
      <c r="AS1035" s="228"/>
      <c r="AT1035" s="228"/>
    </row>
    <row r="1036" spans="1:46" ht="12.75">
      <c r="A1036" s="9"/>
      <c r="AO1036" s="228"/>
      <c r="AP1036" s="228"/>
      <c r="AQ1036" s="228"/>
      <c r="AR1036" s="228"/>
      <c r="AS1036" s="228"/>
      <c r="AT1036" s="228"/>
    </row>
    <row r="1037" spans="1:46" ht="12.75">
      <c r="A1037" s="9"/>
      <c r="AO1037" s="228"/>
      <c r="AP1037" s="228"/>
      <c r="AQ1037" s="228"/>
      <c r="AR1037" s="228"/>
      <c r="AS1037" s="228"/>
      <c r="AT1037" s="228"/>
    </row>
    <row r="1038" spans="1:46" ht="12.75">
      <c r="A1038" s="9"/>
      <c r="AO1038" s="228"/>
      <c r="AP1038" s="228"/>
      <c r="AQ1038" s="228"/>
      <c r="AR1038" s="228"/>
      <c r="AS1038" s="228"/>
      <c r="AT1038" s="228"/>
    </row>
    <row r="1039" spans="1:46" ht="12.75">
      <c r="A1039" s="9"/>
      <c r="AO1039" s="228"/>
      <c r="AP1039" s="228"/>
      <c r="AQ1039" s="228"/>
      <c r="AR1039" s="228"/>
      <c r="AS1039" s="228"/>
      <c r="AT1039" s="228"/>
    </row>
    <row r="1040" spans="1:46" ht="12.75">
      <c r="A1040" s="9"/>
      <c r="AO1040" s="228"/>
      <c r="AP1040" s="228"/>
      <c r="AQ1040" s="228"/>
      <c r="AR1040" s="228"/>
      <c r="AS1040" s="228"/>
      <c r="AT1040" s="228"/>
    </row>
    <row r="1041" spans="1:46" ht="12.75">
      <c r="A1041" s="9"/>
      <c r="AO1041" s="228"/>
      <c r="AP1041" s="228"/>
      <c r="AQ1041" s="228"/>
      <c r="AR1041" s="228"/>
      <c r="AS1041" s="228"/>
      <c r="AT1041" s="228"/>
    </row>
    <row r="1042" spans="1:46" ht="12.75">
      <c r="A1042" s="9"/>
      <c r="AO1042" s="228"/>
      <c r="AP1042" s="228"/>
      <c r="AQ1042" s="228"/>
      <c r="AR1042" s="228"/>
      <c r="AS1042" s="228"/>
      <c r="AT1042" s="228"/>
    </row>
    <row r="1043" spans="1:46" ht="12.75">
      <c r="A1043" s="9"/>
      <c r="AO1043" s="228"/>
      <c r="AP1043" s="228"/>
      <c r="AQ1043" s="228"/>
      <c r="AR1043" s="228"/>
      <c r="AS1043" s="228"/>
      <c r="AT1043" s="228"/>
    </row>
    <row r="1044" spans="1:46" ht="12.75">
      <c r="A1044" s="9"/>
      <c r="AO1044" s="228"/>
      <c r="AP1044" s="228"/>
      <c r="AQ1044" s="228"/>
      <c r="AR1044" s="228"/>
      <c r="AS1044" s="228"/>
      <c r="AT1044" s="228"/>
    </row>
    <row r="1045" spans="1:46" ht="12.75">
      <c r="A1045" s="9"/>
      <c r="AO1045" s="228"/>
      <c r="AP1045" s="228"/>
      <c r="AQ1045" s="228"/>
      <c r="AR1045" s="228"/>
      <c r="AS1045" s="228"/>
      <c r="AT1045" s="228"/>
    </row>
    <row r="1046" spans="1:46" ht="12.75">
      <c r="A1046" s="9"/>
      <c r="AO1046" s="228"/>
      <c r="AP1046" s="228"/>
      <c r="AQ1046" s="228"/>
      <c r="AR1046" s="228"/>
      <c r="AS1046" s="228"/>
      <c r="AT1046" s="228"/>
    </row>
    <row r="1047" spans="1:46" ht="12.75">
      <c r="A1047" s="9"/>
      <c r="AO1047" s="228"/>
      <c r="AP1047" s="228"/>
      <c r="AQ1047" s="228"/>
      <c r="AR1047" s="228"/>
      <c r="AS1047" s="228"/>
      <c r="AT1047" s="228"/>
    </row>
    <row r="1048" spans="1:46" ht="12.75">
      <c r="A1048" s="9"/>
      <c r="AO1048" s="228"/>
      <c r="AP1048" s="228"/>
      <c r="AQ1048" s="228"/>
      <c r="AR1048" s="228"/>
      <c r="AS1048" s="228"/>
      <c r="AT1048" s="228"/>
    </row>
    <row r="1049" spans="1:46" ht="12.75">
      <c r="A1049" s="9"/>
      <c r="AO1049" s="228"/>
      <c r="AP1049" s="228"/>
      <c r="AQ1049" s="228"/>
      <c r="AR1049" s="228"/>
      <c r="AS1049" s="228"/>
      <c r="AT1049" s="228"/>
    </row>
    <row r="1050" spans="1:46" ht="12.75">
      <c r="A1050" s="9"/>
      <c r="AO1050" s="228"/>
      <c r="AP1050" s="228"/>
      <c r="AQ1050" s="228"/>
      <c r="AR1050" s="228"/>
      <c r="AS1050" s="228"/>
      <c r="AT1050" s="228"/>
    </row>
    <row r="1051" spans="1:46" ht="12.75">
      <c r="A1051" s="9"/>
      <c r="AO1051" s="228"/>
      <c r="AP1051" s="228"/>
      <c r="AQ1051" s="228"/>
      <c r="AR1051" s="228"/>
      <c r="AS1051" s="228"/>
      <c r="AT1051" s="228"/>
    </row>
    <row r="1052" spans="1:46" ht="12.75">
      <c r="A1052" s="9"/>
      <c r="AO1052" s="228"/>
      <c r="AP1052" s="228"/>
      <c r="AQ1052" s="228"/>
      <c r="AR1052" s="228"/>
      <c r="AS1052" s="228"/>
      <c r="AT1052" s="228"/>
    </row>
    <row r="1053" spans="1:46" ht="12.75">
      <c r="A1053" s="9"/>
      <c r="AO1053" s="228"/>
      <c r="AP1053" s="228"/>
      <c r="AQ1053" s="228"/>
      <c r="AR1053" s="228"/>
      <c r="AS1053" s="228"/>
      <c r="AT1053" s="228"/>
    </row>
    <row r="1054" spans="1:46" ht="12.75">
      <c r="A1054" s="9"/>
      <c r="AO1054" s="228"/>
      <c r="AP1054" s="228"/>
      <c r="AQ1054" s="228"/>
      <c r="AR1054" s="228"/>
      <c r="AS1054" s="228"/>
      <c r="AT1054" s="228"/>
    </row>
    <row r="1055" spans="1:46" ht="12.75">
      <c r="A1055" s="9"/>
      <c r="AO1055" s="228"/>
      <c r="AP1055" s="228"/>
      <c r="AQ1055" s="228"/>
      <c r="AR1055" s="228"/>
      <c r="AS1055" s="228"/>
      <c r="AT1055" s="228"/>
    </row>
    <row r="1056" spans="1:46" ht="12.75">
      <c r="A1056" s="9"/>
      <c r="AO1056" s="228"/>
      <c r="AP1056" s="228"/>
      <c r="AQ1056" s="228"/>
      <c r="AR1056" s="228"/>
      <c r="AS1056" s="228"/>
      <c r="AT1056" s="228"/>
    </row>
    <row r="1057" spans="1:46" ht="12.75">
      <c r="A1057" s="9"/>
      <c r="AO1057" s="228"/>
      <c r="AP1057" s="228"/>
      <c r="AQ1057" s="228"/>
      <c r="AR1057" s="228"/>
      <c r="AS1057" s="228"/>
      <c r="AT1057" s="228"/>
    </row>
    <row r="1058" spans="1:46" ht="12.75">
      <c r="A1058" s="9"/>
      <c r="AO1058" s="228"/>
      <c r="AP1058" s="228"/>
      <c r="AQ1058" s="228"/>
      <c r="AR1058" s="228"/>
      <c r="AS1058" s="228"/>
      <c r="AT1058" s="228"/>
    </row>
    <row r="1059" spans="1:46" ht="12.75">
      <c r="A1059" s="9"/>
      <c r="AO1059" s="228"/>
      <c r="AP1059" s="228"/>
      <c r="AQ1059" s="228"/>
      <c r="AR1059" s="228"/>
      <c r="AS1059" s="228"/>
      <c r="AT1059" s="228"/>
    </row>
    <row r="1060" spans="1:46" ht="12.75">
      <c r="A1060" s="9"/>
      <c r="AO1060" s="228"/>
      <c r="AP1060" s="228"/>
      <c r="AQ1060" s="228"/>
      <c r="AR1060" s="228"/>
      <c r="AS1060" s="228"/>
      <c r="AT1060" s="228"/>
    </row>
    <row r="1061" spans="1:46" ht="12.75">
      <c r="A1061" s="9"/>
      <c r="AO1061" s="228"/>
      <c r="AP1061" s="228"/>
      <c r="AQ1061" s="228"/>
      <c r="AR1061" s="228"/>
      <c r="AS1061" s="228"/>
      <c r="AT1061" s="228"/>
    </row>
    <row r="1062" spans="1:46" ht="12.75">
      <c r="A1062" s="9"/>
      <c r="AO1062" s="228"/>
      <c r="AP1062" s="228"/>
      <c r="AQ1062" s="228"/>
      <c r="AR1062" s="228"/>
      <c r="AS1062" s="228"/>
      <c r="AT1062" s="228"/>
    </row>
    <row r="1063" spans="1:46" ht="12.75">
      <c r="A1063" s="9"/>
      <c r="AO1063" s="228"/>
      <c r="AP1063" s="228"/>
      <c r="AQ1063" s="228"/>
      <c r="AR1063" s="228"/>
      <c r="AS1063" s="228"/>
      <c r="AT1063" s="228"/>
    </row>
    <row r="1064" spans="1:46" ht="12.75">
      <c r="A1064" s="9"/>
      <c r="AO1064" s="228"/>
      <c r="AP1064" s="228"/>
      <c r="AQ1064" s="228"/>
      <c r="AR1064" s="228"/>
      <c r="AS1064" s="228"/>
      <c r="AT1064" s="228"/>
    </row>
    <row r="1065" spans="1:46" ht="12.75">
      <c r="A1065" s="9"/>
      <c r="AO1065" s="228"/>
      <c r="AP1065" s="228"/>
      <c r="AQ1065" s="228"/>
      <c r="AR1065" s="228"/>
      <c r="AS1065" s="228"/>
      <c r="AT1065" s="228"/>
    </row>
    <row r="1066" spans="1:46" ht="12.75">
      <c r="A1066" s="9"/>
      <c r="AO1066" s="228"/>
      <c r="AP1066" s="228"/>
      <c r="AQ1066" s="228"/>
      <c r="AR1066" s="228"/>
      <c r="AS1066" s="228"/>
      <c r="AT1066" s="228"/>
    </row>
    <row r="1067" spans="1:46" ht="12.75">
      <c r="A1067" s="9"/>
      <c r="AO1067" s="228"/>
      <c r="AP1067" s="228"/>
      <c r="AQ1067" s="228"/>
      <c r="AR1067" s="228"/>
      <c r="AS1067" s="228"/>
      <c r="AT1067" s="228"/>
    </row>
    <row r="1068" spans="1:46" ht="12.75">
      <c r="A1068" s="9"/>
      <c r="AO1068" s="228"/>
      <c r="AP1068" s="228"/>
      <c r="AQ1068" s="228"/>
      <c r="AR1068" s="228"/>
      <c r="AS1068" s="228"/>
      <c r="AT1068" s="228"/>
    </row>
    <row r="1069" spans="1:46" ht="12.75">
      <c r="A1069" s="9"/>
      <c r="AO1069" s="228"/>
      <c r="AP1069" s="228"/>
      <c r="AQ1069" s="228"/>
      <c r="AR1069" s="228"/>
      <c r="AS1069" s="228"/>
      <c r="AT1069" s="228"/>
    </row>
    <row r="1070" spans="1:46" ht="12.75">
      <c r="A1070" s="9"/>
      <c r="AO1070" s="228"/>
      <c r="AP1070" s="228"/>
      <c r="AQ1070" s="228"/>
      <c r="AR1070" s="228"/>
      <c r="AS1070" s="228"/>
      <c r="AT1070" s="228"/>
    </row>
    <row r="1071" spans="1:46" ht="12.75">
      <c r="A1071" s="9"/>
      <c r="AO1071" s="228"/>
      <c r="AP1071" s="228"/>
      <c r="AQ1071" s="228"/>
      <c r="AR1071" s="228"/>
      <c r="AS1071" s="228"/>
      <c r="AT1071" s="228"/>
    </row>
    <row r="1072" spans="1:46" ht="12.75">
      <c r="A1072" s="9"/>
      <c r="AO1072" s="228"/>
      <c r="AP1072" s="228"/>
      <c r="AQ1072" s="228"/>
      <c r="AR1072" s="228"/>
      <c r="AS1072" s="228"/>
      <c r="AT1072" s="228"/>
    </row>
    <row r="1073" spans="1:46" ht="12.75">
      <c r="A1073" s="9"/>
      <c r="AO1073" s="228"/>
      <c r="AP1073" s="228"/>
      <c r="AQ1073" s="228"/>
      <c r="AR1073" s="228"/>
      <c r="AS1073" s="228"/>
      <c r="AT1073" s="228"/>
    </row>
    <row r="1074" spans="1:46" ht="12.75">
      <c r="A1074" s="9"/>
      <c r="AO1074" s="228"/>
      <c r="AP1074" s="228"/>
      <c r="AQ1074" s="228"/>
      <c r="AR1074" s="228"/>
      <c r="AS1074" s="228"/>
      <c r="AT1074" s="228"/>
    </row>
    <row r="1075" spans="1:46" ht="12.75">
      <c r="A1075" s="9"/>
      <c r="AO1075" s="228"/>
      <c r="AP1075" s="228"/>
      <c r="AQ1075" s="228"/>
      <c r="AR1075" s="228"/>
      <c r="AS1075" s="228"/>
      <c r="AT1075" s="228"/>
    </row>
    <row r="1076" spans="1:46" ht="12.75">
      <c r="A1076" s="9"/>
      <c r="AO1076" s="228"/>
      <c r="AP1076" s="228"/>
      <c r="AQ1076" s="228"/>
      <c r="AR1076" s="228"/>
      <c r="AS1076" s="228"/>
      <c r="AT1076" s="228"/>
    </row>
    <row r="1077" spans="1:46" ht="12.75">
      <c r="A1077" s="9"/>
      <c r="AO1077" s="228"/>
      <c r="AP1077" s="228"/>
      <c r="AQ1077" s="228"/>
      <c r="AR1077" s="228"/>
      <c r="AS1077" s="228"/>
      <c r="AT1077" s="228"/>
    </row>
    <row r="1078" spans="1:46" ht="12.75">
      <c r="A1078" s="9"/>
      <c r="AO1078" s="228"/>
      <c r="AP1078" s="228"/>
      <c r="AQ1078" s="228"/>
      <c r="AR1078" s="228"/>
      <c r="AS1078" s="228"/>
      <c r="AT1078" s="228"/>
    </row>
    <row r="1079" spans="1:46" ht="12.75">
      <c r="A1079" s="9"/>
      <c r="AO1079" s="228"/>
      <c r="AP1079" s="228"/>
      <c r="AQ1079" s="228"/>
      <c r="AR1079" s="228"/>
      <c r="AS1079" s="228"/>
      <c r="AT1079" s="228"/>
    </row>
    <row r="1080" spans="1:46" ht="12.75">
      <c r="A1080" s="9"/>
      <c r="AO1080" s="228"/>
      <c r="AP1080" s="228"/>
      <c r="AQ1080" s="228"/>
      <c r="AR1080" s="228"/>
      <c r="AS1080" s="228"/>
      <c r="AT1080" s="228"/>
    </row>
    <row r="1081" spans="1:46" ht="12.75">
      <c r="A1081" s="9"/>
      <c r="AO1081" s="228"/>
      <c r="AP1081" s="228"/>
      <c r="AQ1081" s="228"/>
      <c r="AR1081" s="228"/>
      <c r="AS1081" s="228"/>
      <c r="AT1081" s="228"/>
    </row>
    <row r="1082" spans="1:46" ht="12.75">
      <c r="A1082" s="9"/>
      <c r="AO1082" s="228"/>
      <c r="AP1082" s="228"/>
      <c r="AQ1082" s="228"/>
      <c r="AR1082" s="228"/>
      <c r="AS1082" s="228"/>
      <c r="AT1082" s="228"/>
    </row>
    <row r="1083" spans="1:46" ht="12.75">
      <c r="A1083" s="9"/>
      <c r="AO1083" s="228"/>
      <c r="AP1083" s="228"/>
      <c r="AQ1083" s="228"/>
      <c r="AR1083" s="228"/>
      <c r="AS1083" s="228"/>
      <c r="AT1083" s="228"/>
    </row>
    <row r="1084" spans="1:46" ht="12.75">
      <c r="A1084" s="9"/>
      <c r="AO1084" s="228"/>
      <c r="AP1084" s="228"/>
      <c r="AQ1084" s="228"/>
      <c r="AR1084" s="228"/>
      <c r="AS1084" s="228"/>
      <c r="AT1084" s="228"/>
    </row>
    <row r="1085" spans="1:46" ht="12.75">
      <c r="A1085" s="9"/>
      <c r="AO1085" s="228"/>
      <c r="AP1085" s="228"/>
      <c r="AQ1085" s="228"/>
      <c r="AR1085" s="228"/>
      <c r="AS1085" s="228"/>
      <c r="AT1085" s="228"/>
    </row>
    <row r="1086" spans="1:46" ht="12.75">
      <c r="A1086" s="9"/>
      <c r="AO1086" s="228"/>
      <c r="AP1086" s="228"/>
      <c r="AQ1086" s="228"/>
      <c r="AR1086" s="228"/>
      <c r="AS1086" s="228"/>
      <c r="AT1086" s="228"/>
    </row>
    <row r="1087" spans="1:46" ht="12.75">
      <c r="A1087" s="9"/>
      <c r="AO1087" s="228"/>
      <c r="AP1087" s="228"/>
      <c r="AQ1087" s="228"/>
      <c r="AR1087" s="228"/>
      <c r="AS1087" s="228"/>
      <c r="AT1087" s="228"/>
    </row>
    <row r="1088" spans="1:46" ht="12.75">
      <c r="A1088" s="9"/>
      <c r="AO1088" s="228"/>
      <c r="AP1088" s="228"/>
      <c r="AQ1088" s="228"/>
      <c r="AR1088" s="228"/>
      <c r="AS1088" s="228"/>
      <c r="AT1088" s="228"/>
    </row>
    <row r="1089" spans="1:46" ht="12.75">
      <c r="A1089" s="9"/>
      <c r="AO1089" s="228"/>
      <c r="AP1089" s="228"/>
      <c r="AQ1089" s="228"/>
      <c r="AR1089" s="228"/>
      <c r="AS1089" s="228"/>
      <c r="AT1089" s="228"/>
    </row>
    <row r="1090" spans="1:46" ht="12.75">
      <c r="A1090" s="9"/>
      <c r="AO1090" s="228"/>
      <c r="AP1090" s="228"/>
      <c r="AQ1090" s="228"/>
      <c r="AR1090" s="228"/>
      <c r="AS1090" s="228"/>
      <c r="AT1090" s="228"/>
    </row>
    <row r="1091" spans="1:46" ht="12.75">
      <c r="A1091" s="9"/>
      <c r="AO1091" s="228"/>
      <c r="AP1091" s="228"/>
      <c r="AQ1091" s="228"/>
      <c r="AR1091" s="228"/>
      <c r="AS1091" s="228"/>
      <c r="AT1091" s="228"/>
    </row>
    <row r="1092" spans="1:46" ht="12.75">
      <c r="A1092" s="9"/>
      <c r="AO1092" s="228"/>
      <c r="AP1092" s="228"/>
      <c r="AQ1092" s="228"/>
      <c r="AR1092" s="228"/>
      <c r="AS1092" s="228"/>
      <c r="AT1092" s="228"/>
    </row>
    <row r="1093" spans="1:46" ht="12.75">
      <c r="A1093" s="9"/>
      <c r="AO1093" s="228"/>
      <c r="AP1093" s="228"/>
      <c r="AQ1093" s="228"/>
      <c r="AR1093" s="228"/>
      <c r="AS1093" s="228"/>
      <c r="AT1093" s="228"/>
    </row>
    <row r="1094" spans="1:46" ht="12.75">
      <c r="A1094" s="9"/>
      <c r="AO1094" s="228"/>
      <c r="AP1094" s="228"/>
      <c r="AQ1094" s="228"/>
      <c r="AR1094" s="228"/>
      <c r="AS1094" s="228"/>
      <c r="AT1094" s="228"/>
    </row>
    <row r="1095" spans="1:46" ht="12.75">
      <c r="A1095" s="9"/>
      <c r="AO1095" s="228"/>
      <c r="AP1095" s="228"/>
      <c r="AQ1095" s="228"/>
      <c r="AR1095" s="228"/>
      <c r="AS1095" s="228"/>
      <c r="AT1095" s="228"/>
    </row>
    <row r="1096" spans="1:46" ht="12.75">
      <c r="A1096" s="9"/>
      <c r="AO1096" s="228"/>
      <c r="AP1096" s="228"/>
      <c r="AQ1096" s="228"/>
      <c r="AR1096" s="228"/>
      <c r="AS1096" s="228"/>
      <c r="AT1096" s="228"/>
    </row>
    <row r="1097" spans="1:46" ht="12.75">
      <c r="A1097" s="9"/>
      <c r="AO1097" s="228"/>
      <c r="AP1097" s="228"/>
      <c r="AQ1097" s="228"/>
      <c r="AR1097" s="228"/>
      <c r="AS1097" s="228"/>
      <c r="AT1097" s="228"/>
    </row>
    <row r="1098" spans="1:46" ht="12.75">
      <c r="A1098" s="9"/>
      <c r="AO1098" s="228"/>
      <c r="AP1098" s="228"/>
      <c r="AQ1098" s="228"/>
      <c r="AR1098" s="228"/>
      <c r="AS1098" s="228"/>
      <c r="AT1098" s="228"/>
    </row>
    <row r="1099" spans="1:46" ht="12.75">
      <c r="A1099" s="9"/>
      <c r="AO1099" s="228"/>
      <c r="AP1099" s="228"/>
      <c r="AQ1099" s="228"/>
      <c r="AR1099" s="228"/>
      <c r="AS1099" s="228"/>
      <c r="AT1099" s="228"/>
    </row>
    <row r="1100" spans="1:46" ht="12.75">
      <c r="A1100" s="9"/>
      <c r="AO1100" s="228"/>
      <c r="AP1100" s="228"/>
      <c r="AQ1100" s="228"/>
      <c r="AR1100" s="228"/>
      <c r="AS1100" s="228"/>
      <c r="AT1100" s="228"/>
    </row>
    <row r="1101" spans="1:46" ht="12.75">
      <c r="A1101" s="9"/>
      <c r="AO1101" s="228"/>
      <c r="AP1101" s="228"/>
      <c r="AQ1101" s="228"/>
      <c r="AR1101" s="228"/>
      <c r="AS1101" s="228"/>
      <c r="AT1101" s="228"/>
    </row>
    <row r="1102" spans="1:46" ht="12.75">
      <c r="A1102" s="9"/>
      <c r="AO1102" s="228"/>
      <c r="AP1102" s="228"/>
      <c r="AQ1102" s="228"/>
      <c r="AR1102" s="228"/>
      <c r="AS1102" s="228"/>
      <c r="AT1102" s="228"/>
    </row>
    <row r="1103" spans="1:46" ht="12.75">
      <c r="A1103" s="9"/>
      <c r="AO1103" s="228"/>
      <c r="AP1103" s="228"/>
      <c r="AQ1103" s="228"/>
      <c r="AR1103" s="228"/>
      <c r="AS1103" s="228"/>
      <c r="AT1103" s="228"/>
    </row>
    <row r="1104" spans="1:46" ht="12.75">
      <c r="A1104" s="9"/>
      <c r="AO1104" s="228"/>
      <c r="AP1104" s="228"/>
      <c r="AQ1104" s="228"/>
      <c r="AR1104" s="228"/>
      <c r="AS1104" s="228"/>
      <c r="AT1104" s="228"/>
    </row>
    <row r="1105" spans="1:46" ht="12.75">
      <c r="A1105" s="9"/>
      <c r="AO1105" s="228"/>
      <c r="AP1105" s="228"/>
      <c r="AQ1105" s="228"/>
      <c r="AR1105" s="228"/>
      <c r="AS1105" s="228"/>
      <c r="AT1105" s="228"/>
    </row>
    <row r="1106" spans="1:46" ht="12.75">
      <c r="A1106" s="9"/>
      <c r="AO1106" s="228"/>
      <c r="AP1106" s="228"/>
      <c r="AQ1106" s="228"/>
      <c r="AR1106" s="228"/>
      <c r="AS1106" s="228"/>
      <c r="AT1106" s="228"/>
    </row>
    <row r="1107" spans="1:46" ht="12.75">
      <c r="A1107" s="9"/>
      <c r="AO1107" s="228"/>
      <c r="AP1107" s="228"/>
      <c r="AQ1107" s="228"/>
      <c r="AR1107" s="228"/>
      <c r="AS1107" s="228"/>
      <c r="AT1107" s="228"/>
    </row>
    <row r="1108" spans="1:46" ht="12.75">
      <c r="A1108" s="9"/>
      <c r="AO1108" s="228"/>
      <c r="AP1108" s="228"/>
      <c r="AQ1108" s="228"/>
      <c r="AR1108" s="228"/>
      <c r="AS1108" s="228"/>
      <c r="AT1108" s="228"/>
    </row>
    <row r="1109" spans="1:46" ht="12.75">
      <c r="A1109" s="9"/>
      <c r="AO1109" s="228"/>
      <c r="AP1109" s="228"/>
      <c r="AQ1109" s="228"/>
      <c r="AR1109" s="228"/>
      <c r="AS1109" s="228"/>
      <c r="AT1109" s="228"/>
    </row>
    <row r="1110" spans="1:46" ht="12.75">
      <c r="A1110" s="9"/>
      <c r="AO1110" s="228"/>
      <c r="AP1110" s="228"/>
      <c r="AQ1110" s="228"/>
      <c r="AR1110" s="228"/>
      <c r="AS1110" s="228"/>
      <c r="AT1110" s="228"/>
    </row>
    <row r="1111" spans="1:46" ht="12.75">
      <c r="A1111" s="9"/>
      <c r="AO1111" s="228"/>
      <c r="AP1111" s="228"/>
      <c r="AQ1111" s="228"/>
      <c r="AR1111" s="228"/>
      <c r="AS1111" s="228"/>
      <c r="AT1111" s="228"/>
    </row>
    <row r="1112" spans="1:46" ht="12.75">
      <c r="A1112" s="9"/>
      <c r="AO1112" s="228"/>
      <c r="AP1112" s="228"/>
      <c r="AQ1112" s="228"/>
      <c r="AR1112" s="228"/>
      <c r="AS1112" s="228"/>
      <c r="AT1112" s="228"/>
    </row>
    <row r="1113" spans="1:46" ht="12.75">
      <c r="A1113" s="9"/>
      <c r="AO1113" s="228"/>
      <c r="AP1113" s="228"/>
      <c r="AQ1113" s="228"/>
      <c r="AR1113" s="228"/>
      <c r="AS1113" s="228"/>
      <c r="AT1113" s="228"/>
    </row>
    <row r="1114" spans="1:46" ht="12.75">
      <c r="A1114" s="9"/>
      <c r="AO1114" s="228"/>
      <c r="AP1114" s="228"/>
      <c r="AQ1114" s="228"/>
      <c r="AR1114" s="228"/>
      <c r="AS1114" s="228"/>
      <c r="AT1114" s="228"/>
    </row>
    <row r="1115" spans="1:46" ht="12.75">
      <c r="A1115" s="9"/>
      <c r="AO1115" s="228"/>
      <c r="AP1115" s="228"/>
      <c r="AQ1115" s="228"/>
      <c r="AR1115" s="228"/>
      <c r="AS1115" s="228"/>
      <c r="AT1115" s="228"/>
    </row>
    <row r="1116" spans="1:46" ht="12.75">
      <c r="A1116" s="9"/>
      <c r="AO1116" s="228"/>
      <c r="AP1116" s="228"/>
      <c r="AQ1116" s="228"/>
      <c r="AR1116" s="228"/>
      <c r="AS1116" s="228"/>
      <c r="AT1116" s="228"/>
    </row>
    <row r="1117" spans="1:46" ht="12.75">
      <c r="A1117" s="9"/>
      <c r="AO1117" s="228"/>
      <c r="AP1117" s="228"/>
      <c r="AQ1117" s="228"/>
      <c r="AR1117" s="228"/>
      <c r="AS1117" s="228"/>
      <c r="AT1117" s="228"/>
    </row>
    <row r="1118" spans="1:46" ht="12.75">
      <c r="A1118" s="9"/>
      <c r="AO1118" s="228"/>
      <c r="AP1118" s="228"/>
      <c r="AQ1118" s="228"/>
      <c r="AR1118" s="228"/>
      <c r="AS1118" s="228"/>
      <c r="AT1118" s="228"/>
    </row>
    <row r="1119" spans="1:46" ht="12.75">
      <c r="A1119" s="9"/>
      <c r="AO1119" s="228"/>
      <c r="AP1119" s="228"/>
      <c r="AQ1119" s="228"/>
      <c r="AR1119" s="228"/>
      <c r="AS1119" s="228"/>
      <c r="AT1119" s="228"/>
    </row>
    <row r="1120" spans="1:46" ht="12.75">
      <c r="A1120" s="9"/>
      <c r="AO1120" s="228"/>
      <c r="AP1120" s="228"/>
      <c r="AQ1120" s="228"/>
      <c r="AR1120" s="228"/>
      <c r="AS1120" s="228"/>
      <c r="AT1120" s="228"/>
    </row>
    <row r="1121" spans="1:46" ht="12.75">
      <c r="A1121" s="9"/>
      <c r="AO1121" s="228"/>
      <c r="AP1121" s="228"/>
      <c r="AQ1121" s="228"/>
      <c r="AR1121" s="228"/>
      <c r="AS1121" s="228"/>
      <c r="AT1121" s="228"/>
    </row>
    <row r="1122" spans="1:46" ht="12.75">
      <c r="A1122" s="9"/>
      <c r="AO1122" s="228"/>
      <c r="AP1122" s="228"/>
      <c r="AQ1122" s="228"/>
      <c r="AR1122" s="228"/>
      <c r="AS1122" s="228"/>
      <c r="AT1122" s="228"/>
    </row>
    <row r="1123" spans="1:46" ht="12.75">
      <c r="A1123" s="9"/>
      <c r="AO1123" s="228"/>
      <c r="AP1123" s="228"/>
      <c r="AQ1123" s="228"/>
      <c r="AR1123" s="228"/>
      <c r="AS1123" s="228"/>
      <c r="AT1123" s="228"/>
    </row>
    <row r="1124" spans="1:46" ht="12.75">
      <c r="A1124" s="9"/>
      <c r="AO1124" s="228"/>
      <c r="AP1124" s="228"/>
      <c r="AQ1124" s="228"/>
      <c r="AR1124" s="228"/>
      <c r="AS1124" s="228"/>
      <c r="AT1124" s="228"/>
    </row>
    <row r="1125" spans="1:46" ht="12.75">
      <c r="A1125" s="9"/>
      <c r="AO1125" s="228"/>
      <c r="AP1125" s="228"/>
      <c r="AQ1125" s="228"/>
      <c r="AR1125" s="228"/>
      <c r="AS1125" s="228"/>
      <c r="AT1125" s="228"/>
    </row>
    <row r="1126" spans="1:46" ht="12.75">
      <c r="A1126" s="9"/>
      <c r="AO1126" s="228"/>
      <c r="AP1126" s="228"/>
      <c r="AQ1126" s="228"/>
      <c r="AR1126" s="228"/>
      <c r="AS1126" s="228"/>
      <c r="AT1126" s="228"/>
    </row>
    <row r="1127" spans="1:46" ht="12.75">
      <c r="A1127" s="9"/>
      <c r="AO1127" s="228"/>
      <c r="AP1127" s="228"/>
      <c r="AQ1127" s="228"/>
      <c r="AR1127" s="228"/>
      <c r="AS1127" s="228"/>
      <c r="AT1127" s="228"/>
    </row>
    <row r="1128" spans="1:46" ht="12.75">
      <c r="A1128" s="9"/>
      <c r="AO1128" s="228"/>
      <c r="AP1128" s="228"/>
      <c r="AQ1128" s="228"/>
      <c r="AR1128" s="228"/>
      <c r="AS1128" s="228"/>
      <c r="AT1128" s="228"/>
    </row>
    <row r="1129" spans="1:46" ht="12.75">
      <c r="A1129" s="9"/>
      <c r="AO1129" s="228"/>
      <c r="AP1129" s="228"/>
      <c r="AQ1129" s="228"/>
      <c r="AR1129" s="228"/>
      <c r="AS1129" s="228"/>
      <c r="AT1129" s="228"/>
    </row>
    <row r="1130" spans="1:46" ht="12.75">
      <c r="A1130" s="9"/>
      <c r="AO1130" s="228"/>
      <c r="AP1130" s="228"/>
      <c r="AQ1130" s="228"/>
      <c r="AR1130" s="228"/>
      <c r="AS1130" s="228"/>
      <c r="AT1130" s="228"/>
    </row>
    <row r="1131" spans="1:46" ht="12.75">
      <c r="A1131" s="9"/>
      <c r="AO1131" s="228"/>
      <c r="AP1131" s="228"/>
      <c r="AQ1131" s="228"/>
      <c r="AR1131" s="228"/>
      <c r="AS1131" s="228"/>
      <c r="AT1131" s="228"/>
    </row>
    <row r="1132" spans="1:46" ht="12.75">
      <c r="A1132" s="9"/>
      <c r="AO1132" s="228"/>
      <c r="AP1132" s="228"/>
      <c r="AQ1132" s="228"/>
      <c r="AR1132" s="228"/>
      <c r="AS1132" s="228"/>
      <c r="AT1132" s="228"/>
    </row>
    <row r="1133" spans="1:46" ht="12.75">
      <c r="A1133" s="9"/>
      <c r="AO1133" s="228"/>
      <c r="AP1133" s="228"/>
      <c r="AQ1133" s="228"/>
      <c r="AR1133" s="228"/>
      <c r="AS1133" s="228"/>
      <c r="AT1133" s="228"/>
    </row>
    <row r="1134" spans="1:46" ht="12.75">
      <c r="A1134" s="9"/>
      <c r="AO1134" s="228"/>
      <c r="AP1134" s="228"/>
      <c r="AQ1134" s="228"/>
      <c r="AR1134" s="228"/>
      <c r="AS1134" s="228"/>
      <c r="AT1134" s="228"/>
    </row>
    <row r="1135" spans="1:46" ht="12.75">
      <c r="A1135" s="9"/>
      <c r="AO1135" s="228"/>
      <c r="AP1135" s="228"/>
      <c r="AQ1135" s="228"/>
      <c r="AR1135" s="228"/>
      <c r="AS1135" s="228"/>
      <c r="AT1135" s="228"/>
    </row>
    <row r="1136" spans="1:46" ht="12.75">
      <c r="A1136" s="9"/>
      <c r="AO1136" s="228"/>
      <c r="AP1136" s="228"/>
      <c r="AQ1136" s="228"/>
      <c r="AR1136" s="228"/>
      <c r="AS1136" s="228"/>
      <c r="AT1136" s="228"/>
    </row>
    <row r="1137" spans="1:46" ht="12.75">
      <c r="A1137" s="9"/>
      <c r="AO1137" s="228"/>
      <c r="AP1137" s="228"/>
      <c r="AQ1137" s="228"/>
      <c r="AR1137" s="228"/>
      <c r="AS1137" s="228"/>
      <c r="AT1137" s="228"/>
    </row>
    <row r="1138" spans="1:46" ht="12.75">
      <c r="A1138" s="9"/>
      <c r="AO1138" s="228"/>
      <c r="AP1138" s="228"/>
      <c r="AQ1138" s="228"/>
      <c r="AR1138" s="228"/>
      <c r="AS1138" s="228"/>
      <c r="AT1138" s="228"/>
    </row>
    <row r="1139" spans="1:46" ht="12.75">
      <c r="A1139" s="9"/>
      <c r="AO1139" s="228"/>
      <c r="AP1139" s="228"/>
      <c r="AQ1139" s="228"/>
      <c r="AR1139" s="228"/>
      <c r="AS1139" s="228"/>
      <c r="AT1139" s="228"/>
    </row>
    <row r="1140" spans="1:46" ht="12.75">
      <c r="A1140" s="9"/>
      <c r="AO1140" s="228"/>
      <c r="AP1140" s="228"/>
      <c r="AQ1140" s="228"/>
      <c r="AR1140" s="228"/>
      <c r="AS1140" s="228"/>
      <c r="AT1140" s="228"/>
    </row>
    <row r="1141" spans="1:46" ht="12.75">
      <c r="A1141" s="9"/>
      <c r="AO1141" s="228"/>
      <c r="AP1141" s="228"/>
      <c r="AQ1141" s="228"/>
      <c r="AR1141" s="228"/>
      <c r="AS1141" s="228"/>
      <c r="AT1141" s="228"/>
    </row>
    <row r="1142" spans="1:46" ht="12.75">
      <c r="A1142" s="9"/>
      <c r="AO1142" s="228"/>
      <c r="AP1142" s="228"/>
      <c r="AQ1142" s="228"/>
      <c r="AR1142" s="228"/>
      <c r="AS1142" s="228"/>
      <c r="AT1142" s="228"/>
    </row>
    <row r="1143" spans="1:46" ht="12.75">
      <c r="A1143" s="9"/>
      <c r="AO1143" s="228"/>
      <c r="AP1143" s="228"/>
      <c r="AQ1143" s="228"/>
      <c r="AR1143" s="228"/>
      <c r="AS1143" s="228"/>
      <c r="AT1143" s="228"/>
    </row>
    <row r="1144" spans="1:46" ht="12.75">
      <c r="A1144" s="9"/>
      <c r="AO1144" s="228"/>
      <c r="AP1144" s="228"/>
      <c r="AQ1144" s="228"/>
      <c r="AR1144" s="228"/>
      <c r="AS1144" s="228"/>
      <c r="AT1144" s="228"/>
    </row>
    <row r="1145" spans="1:46" ht="12.75">
      <c r="A1145" s="9"/>
      <c r="AO1145" s="228"/>
      <c r="AP1145" s="228"/>
      <c r="AQ1145" s="228"/>
      <c r="AR1145" s="228"/>
      <c r="AS1145" s="228"/>
      <c r="AT1145" s="228"/>
    </row>
    <row r="1146" spans="1:46" ht="12.75">
      <c r="A1146" s="9"/>
      <c r="AO1146" s="228"/>
      <c r="AP1146" s="228"/>
      <c r="AQ1146" s="228"/>
      <c r="AR1146" s="228"/>
      <c r="AS1146" s="228"/>
      <c r="AT1146" s="228"/>
    </row>
    <row r="1147" spans="1:46" ht="12.75">
      <c r="A1147" s="9"/>
      <c r="AO1147" s="228"/>
      <c r="AP1147" s="228"/>
      <c r="AQ1147" s="228"/>
      <c r="AR1147" s="228"/>
      <c r="AS1147" s="228"/>
      <c r="AT1147" s="228"/>
    </row>
    <row r="1148" spans="1:46" ht="12.75">
      <c r="A1148" s="9"/>
      <c r="AO1148" s="228"/>
      <c r="AP1148" s="228"/>
      <c r="AQ1148" s="228"/>
      <c r="AR1148" s="228"/>
      <c r="AS1148" s="228"/>
      <c r="AT1148" s="228"/>
    </row>
    <row r="1149" spans="1:46" ht="12.75">
      <c r="A1149" s="9"/>
      <c r="AO1149" s="228"/>
      <c r="AP1149" s="228"/>
      <c r="AQ1149" s="228"/>
      <c r="AR1149" s="228"/>
      <c r="AS1149" s="228"/>
      <c r="AT1149" s="228"/>
    </row>
    <row r="1150" spans="1:46" ht="12.75">
      <c r="A1150" s="9"/>
      <c r="AO1150" s="228"/>
      <c r="AP1150" s="228"/>
      <c r="AQ1150" s="228"/>
      <c r="AR1150" s="228"/>
      <c r="AS1150" s="228"/>
      <c r="AT1150" s="228"/>
    </row>
    <row r="1151" spans="1:46" ht="12.75">
      <c r="A1151" s="9"/>
      <c r="AO1151" s="228"/>
      <c r="AP1151" s="228"/>
      <c r="AQ1151" s="228"/>
      <c r="AR1151" s="228"/>
      <c r="AS1151" s="228"/>
      <c r="AT1151" s="228"/>
    </row>
    <row r="1152" spans="1:46" ht="12.75">
      <c r="A1152" s="9"/>
      <c r="AO1152" s="228"/>
      <c r="AP1152" s="228"/>
      <c r="AQ1152" s="228"/>
      <c r="AR1152" s="228"/>
      <c r="AS1152" s="228"/>
      <c r="AT1152" s="228"/>
    </row>
    <row r="1153" spans="1:46" ht="12.75">
      <c r="A1153" s="9"/>
      <c r="AO1153" s="228"/>
      <c r="AP1153" s="228"/>
      <c r="AQ1153" s="228"/>
      <c r="AR1153" s="228"/>
      <c r="AS1153" s="228"/>
      <c r="AT1153" s="228"/>
    </row>
    <row r="1154" spans="1:46" ht="12.75">
      <c r="A1154" s="9"/>
      <c r="AO1154" s="228"/>
      <c r="AP1154" s="228"/>
      <c r="AQ1154" s="228"/>
      <c r="AR1154" s="228"/>
      <c r="AS1154" s="228"/>
      <c r="AT1154" s="228"/>
    </row>
    <row r="1155" spans="1:46" ht="12.75">
      <c r="A1155" s="9"/>
      <c r="AO1155" s="228"/>
      <c r="AP1155" s="228"/>
      <c r="AQ1155" s="228"/>
      <c r="AR1155" s="228"/>
      <c r="AS1155" s="228"/>
      <c r="AT1155" s="228"/>
    </row>
    <row r="1156" spans="1:46" ht="12.75">
      <c r="A1156" s="9"/>
      <c r="AO1156" s="228"/>
      <c r="AP1156" s="228"/>
      <c r="AQ1156" s="228"/>
      <c r="AR1156" s="228"/>
      <c r="AS1156" s="228"/>
      <c r="AT1156" s="228"/>
    </row>
    <row r="1157" spans="1:46" ht="12.75">
      <c r="A1157" s="9"/>
      <c r="AO1157" s="228"/>
      <c r="AP1157" s="228"/>
      <c r="AQ1157" s="228"/>
      <c r="AR1157" s="228"/>
      <c r="AS1157" s="228"/>
      <c r="AT1157" s="228"/>
    </row>
    <row r="1158" spans="1:46" ht="12.75">
      <c r="A1158" s="9"/>
      <c r="AO1158" s="228"/>
      <c r="AP1158" s="228"/>
      <c r="AQ1158" s="228"/>
      <c r="AR1158" s="228"/>
      <c r="AS1158" s="228"/>
      <c r="AT1158" s="228"/>
    </row>
    <row r="1159" spans="1:46" ht="12.75">
      <c r="A1159" s="9"/>
      <c r="AO1159" s="228"/>
      <c r="AP1159" s="228"/>
      <c r="AQ1159" s="228"/>
      <c r="AR1159" s="228"/>
      <c r="AS1159" s="228"/>
      <c r="AT1159" s="228"/>
    </row>
    <row r="1160" spans="1:46" ht="12.75">
      <c r="A1160" s="9"/>
      <c r="AO1160" s="228"/>
      <c r="AP1160" s="228"/>
      <c r="AQ1160" s="228"/>
      <c r="AR1160" s="228"/>
      <c r="AS1160" s="228"/>
      <c r="AT1160" s="228"/>
    </row>
    <row r="1161" spans="1:46" ht="12.75">
      <c r="A1161" s="9"/>
      <c r="AO1161" s="228"/>
      <c r="AP1161" s="228"/>
      <c r="AQ1161" s="228"/>
      <c r="AR1161" s="228"/>
      <c r="AS1161" s="228"/>
      <c r="AT1161" s="228"/>
    </row>
    <row r="1162" spans="1:46" ht="12.75">
      <c r="A1162" s="9"/>
      <c r="AO1162" s="228"/>
      <c r="AP1162" s="228"/>
      <c r="AQ1162" s="228"/>
      <c r="AR1162" s="228"/>
      <c r="AS1162" s="228"/>
      <c r="AT1162" s="228"/>
    </row>
    <row r="1163" spans="1:46" ht="12.75">
      <c r="A1163" s="9"/>
      <c r="AO1163" s="228"/>
      <c r="AP1163" s="228"/>
      <c r="AQ1163" s="228"/>
      <c r="AR1163" s="228"/>
      <c r="AS1163" s="228"/>
      <c r="AT1163" s="228"/>
    </row>
    <row r="1164" spans="1:46" ht="12.75">
      <c r="A1164" s="9"/>
      <c r="AO1164" s="228"/>
      <c r="AP1164" s="228"/>
      <c r="AQ1164" s="228"/>
      <c r="AR1164" s="228"/>
      <c r="AS1164" s="228"/>
      <c r="AT1164" s="228"/>
    </row>
    <row r="1165" spans="1:46" ht="12.75">
      <c r="A1165" s="9"/>
      <c r="AO1165" s="228"/>
      <c r="AP1165" s="228"/>
      <c r="AQ1165" s="228"/>
      <c r="AR1165" s="228"/>
      <c r="AS1165" s="228"/>
      <c r="AT1165" s="228"/>
    </row>
    <row r="1166" spans="1:46" ht="12.75">
      <c r="A1166" s="9"/>
      <c r="AO1166" s="228"/>
      <c r="AP1166" s="228"/>
      <c r="AQ1166" s="228"/>
      <c r="AR1166" s="228"/>
      <c r="AS1166" s="228"/>
      <c r="AT1166" s="228"/>
    </row>
    <row r="1167" spans="1:46" ht="12.75">
      <c r="A1167" s="9"/>
      <c r="AO1167" s="228"/>
      <c r="AP1167" s="228"/>
      <c r="AQ1167" s="228"/>
      <c r="AR1167" s="228"/>
      <c r="AS1167" s="228"/>
      <c r="AT1167" s="228"/>
    </row>
    <row r="1168" spans="1:46" ht="12.75">
      <c r="A1168" s="9"/>
      <c r="AO1168" s="228"/>
      <c r="AP1168" s="228"/>
      <c r="AQ1168" s="228"/>
      <c r="AR1168" s="228"/>
      <c r="AS1168" s="228"/>
      <c r="AT1168" s="228"/>
    </row>
    <row r="1169" spans="1:46" ht="12.75">
      <c r="A1169" s="9"/>
      <c r="AO1169" s="228"/>
      <c r="AP1169" s="228"/>
      <c r="AQ1169" s="228"/>
      <c r="AR1169" s="228"/>
      <c r="AS1169" s="228"/>
      <c r="AT1169" s="228"/>
    </row>
    <row r="1170" spans="1:46" ht="12.75">
      <c r="A1170" s="9"/>
      <c r="AO1170" s="228"/>
      <c r="AP1170" s="228"/>
      <c r="AQ1170" s="228"/>
      <c r="AR1170" s="228"/>
      <c r="AS1170" s="228"/>
      <c r="AT1170" s="228"/>
    </row>
    <row r="1171" spans="1:46" ht="12.75">
      <c r="A1171" s="9"/>
      <c r="AO1171" s="228"/>
      <c r="AP1171" s="228"/>
      <c r="AQ1171" s="228"/>
      <c r="AR1171" s="228"/>
      <c r="AS1171" s="228"/>
      <c r="AT1171" s="228"/>
    </row>
    <row r="1172" spans="1:46" ht="12.75">
      <c r="A1172" s="9"/>
      <c r="AO1172" s="228"/>
      <c r="AP1172" s="228"/>
      <c r="AQ1172" s="228"/>
      <c r="AR1172" s="228"/>
      <c r="AS1172" s="228"/>
      <c r="AT1172" s="228"/>
    </row>
    <row r="1173" spans="1:46" ht="12.75">
      <c r="A1173" s="9"/>
      <c r="AO1173" s="228"/>
      <c r="AP1173" s="228"/>
      <c r="AQ1173" s="228"/>
      <c r="AR1173" s="228"/>
      <c r="AS1173" s="228"/>
      <c r="AT1173" s="228"/>
    </row>
    <row r="1174" spans="1:46" ht="12.75">
      <c r="A1174" s="9"/>
      <c r="AO1174" s="228"/>
      <c r="AP1174" s="228"/>
      <c r="AQ1174" s="228"/>
      <c r="AR1174" s="228"/>
      <c r="AS1174" s="228"/>
      <c r="AT1174" s="228"/>
    </row>
    <row r="1175" spans="1:46" ht="12.75">
      <c r="A1175" s="9"/>
      <c r="AO1175" s="228"/>
      <c r="AP1175" s="228"/>
      <c r="AQ1175" s="228"/>
      <c r="AR1175" s="228"/>
      <c r="AS1175" s="228"/>
      <c r="AT1175" s="228"/>
    </row>
    <row r="1176" spans="1:46" ht="12.75">
      <c r="A1176" s="9"/>
      <c r="AO1176" s="228"/>
      <c r="AP1176" s="228"/>
      <c r="AQ1176" s="228"/>
      <c r="AR1176" s="228"/>
      <c r="AS1176" s="228"/>
      <c r="AT1176" s="228"/>
    </row>
    <row r="1177" spans="1:46" ht="12.75">
      <c r="A1177" s="9"/>
      <c r="AO1177" s="228"/>
      <c r="AP1177" s="228"/>
      <c r="AQ1177" s="228"/>
      <c r="AR1177" s="228"/>
      <c r="AS1177" s="228"/>
      <c r="AT1177" s="228"/>
    </row>
    <row r="1178" spans="1:46" ht="12.75">
      <c r="A1178" s="9"/>
      <c r="AO1178" s="228"/>
      <c r="AP1178" s="228"/>
      <c r="AQ1178" s="228"/>
      <c r="AR1178" s="228"/>
      <c r="AS1178" s="228"/>
      <c r="AT1178" s="228"/>
    </row>
    <row r="1179" spans="1:46" ht="12.75">
      <c r="A1179" s="9"/>
      <c r="AO1179" s="228"/>
      <c r="AP1179" s="228"/>
      <c r="AQ1179" s="228"/>
      <c r="AR1179" s="228"/>
      <c r="AS1179" s="228"/>
      <c r="AT1179" s="228"/>
    </row>
    <row r="1180" spans="1:46" ht="12.75">
      <c r="A1180" s="9"/>
      <c r="AO1180" s="228"/>
      <c r="AP1180" s="228"/>
      <c r="AQ1180" s="228"/>
      <c r="AR1180" s="228"/>
      <c r="AS1180" s="228"/>
      <c r="AT1180" s="228"/>
    </row>
    <row r="1181" spans="1:46" ht="12.75">
      <c r="A1181" s="9"/>
      <c r="AO1181" s="228"/>
      <c r="AP1181" s="228"/>
      <c r="AQ1181" s="228"/>
      <c r="AR1181" s="228"/>
      <c r="AS1181" s="228"/>
      <c r="AT1181" s="228"/>
    </row>
    <row r="1182" spans="1:46" ht="12.75">
      <c r="A1182" s="9"/>
      <c r="AO1182" s="228"/>
      <c r="AP1182" s="228"/>
      <c r="AQ1182" s="228"/>
      <c r="AR1182" s="228"/>
      <c r="AS1182" s="228"/>
      <c r="AT1182" s="228"/>
    </row>
    <row r="1183" spans="1:46" ht="12.75">
      <c r="A1183" s="9"/>
      <c r="AO1183" s="228"/>
      <c r="AP1183" s="228"/>
      <c r="AQ1183" s="228"/>
      <c r="AR1183" s="228"/>
      <c r="AS1183" s="228"/>
      <c r="AT1183" s="228"/>
    </row>
    <row r="1184" spans="1:46" ht="12.75">
      <c r="A1184" s="9"/>
      <c r="AO1184" s="228"/>
      <c r="AP1184" s="228"/>
      <c r="AQ1184" s="228"/>
      <c r="AR1184" s="228"/>
      <c r="AS1184" s="228"/>
      <c r="AT1184" s="228"/>
    </row>
    <row r="1185" spans="1:46" ht="12.75">
      <c r="A1185" s="9"/>
      <c r="AO1185" s="228"/>
      <c r="AP1185" s="228"/>
      <c r="AQ1185" s="228"/>
      <c r="AR1185" s="228"/>
      <c r="AS1185" s="228"/>
      <c r="AT1185" s="228"/>
    </row>
    <row r="1186" spans="1:46" ht="12.75">
      <c r="A1186" s="9"/>
      <c r="AO1186" s="228"/>
      <c r="AP1186" s="228"/>
      <c r="AQ1186" s="228"/>
      <c r="AR1186" s="228"/>
      <c r="AS1186" s="228"/>
      <c r="AT1186" s="228"/>
    </row>
    <row r="1187" spans="1:46" ht="12.75">
      <c r="A1187" s="9"/>
      <c r="AO1187" s="228"/>
      <c r="AP1187" s="228"/>
      <c r="AQ1187" s="228"/>
      <c r="AR1187" s="228"/>
      <c r="AS1187" s="228"/>
      <c r="AT1187" s="228"/>
    </row>
    <row r="1188" spans="1:46" ht="12.75">
      <c r="A1188" s="9"/>
      <c r="AO1188" s="228"/>
      <c r="AP1188" s="228"/>
      <c r="AQ1188" s="228"/>
      <c r="AR1188" s="228"/>
      <c r="AS1188" s="228"/>
      <c r="AT1188" s="228"/>
    </row>
    <row r="1189" spans="1:46" ht="12.75">
      <c r="A1189" s="9"/>
      <c r="AO1189" s="228"/>
      <c r="AP1189" s="228"/>
      <c r="AQ1189" s="228"/>
      <c r="AR1189" s="228"/>
      <c r="AS1189" s="228"/>
      <c r="AT1189" s="228"/>
    </row>
    <row r="1190" spans="1:46" ht="12.75">
      <c r="A1190" s="9"/>
      <c r="AO1190" s="228"/>
      <c r="AP1190" s="228"/>
      <c r="AQ1190" s="228"/>
      <c r="AR1190" s="228"/>
      <c r="AS1190" s="228"/>
      <c r="AT1190" s="228"/>
    </row>
    <row r="1191" spans="1:46" ht="12.75">
      <c r="A1191" s="9"/>
      <c r="AO1191" s="228"/>
      <c r="AP1191" s="228"/>
      <c r="AQ1191" s="228"/>
      <c r="AR1191" s="228"/>
      <c r="AS1191" s="228"/>
      <c r="AT1191" s="228"/>
    </row>
    <row r="1192" spans="1:46" ht="12.75">
      <c r="A1192" s="9"/>
      <c r="AO1192" s="228"/>
      <c r="AP1192" s="228"/>
      <c r="AQ1192" s="228"/>
      <c r="AR1192" s="228"/>
      <c r="AS1192" s="228"/>
      <c r="AT1192" s="228"/>
    </row>
    <row r="1193" spans="1:46" ht="12.75">
      <c r="A1193" s="9"/>
      <c r="AO1193" s="228"/>
      <c r="AP1193" s="228"/>
      <c r="AQ1193" s="228"/>
      <c r="AR1193" s="228"/>
      <c r="AS1193" s="228"/>
      <c r="AT1193" s="228"/>
    </row>
    <row r="1194" spans="1:46" ht="12.75">
      <c r="A1194" s="9"/>
      <c r="AO1194" s="228"/>
      <c r="AP1194" s="228"/>
      <c r="AQ1194" s="228"/>
      <c r="AR1194" s="228"/>
      <c r="AS1194" s="228"/>
      <c r="AT1194" s="228"/>
    </row>
    <row r="1195" spans="1:46" ht="12.75">
      <c r="A1195" s="9"/>
      <c r="AO1195" s="228"/>
      <c r="AP1195" s="228"/>
      <c r="AQ1195" s="228"/>
      <c r="AR1195" s="228"/>
      <c r="AS1195" s="228"/>
      <c r="AT1195" s="228"/>
    </row>
    <row r="1196" spans="1:46" ht="12.75">
      <c r="A1196" s="9"/>
      <c r="AO1196" s="228"/>
      <c r="AP1196" s="228"/>
      <c r="AQ1196" s="228"/>
      <c r="AR1196" s="228"/>
      <c r="AS1196" s="228"/>
      <c r="AT1196" s="228"/>
    </row>
    <row r="1197" spans="1:46" ht="12.75">
      <c r="A1197" s="9"/>
      <c r="AO1197" s="228"/>
      <c r="AP1197" s="228"/>
      <c r="AQ1197" s="228"/>
      <c r="AR1197" s="228"/>
      <c r="AS1197" s="228"/>
      <c r="AT1197" s="228"/>
    </row>
    <row r="1198" spans="1:46" ht="12.75">
      <c r="A1198" s="9"/>
      <c r="AO1198" s="228"/>
      <c r="AP1198" s="228"/>
      <c r="AQ1198" s="228"/>
      <c r="AR1198" s="228"/>
      <c r="AS1198" s="228"/>
      <c r="AT1198" s="228"/>
    </row>
    <row r="1199" spans="1:46" ht="12.75">
      <c r="A1199" s="9"/>
      <c r="AO1199" s="228"/>
      <c r="AP1199" s="228"/>
      <c r="AQ1199" s="228"/>
      <c r="AR1199" s="228"/>
      <c r="AS1199" s="228"/>
      <c r="AT1199" s="228"/>
    </row>
    <row r="1200" spans="1:46" ht="12.75">
      <c r="A1200" s="9"/>
      <c r="AO1200" s="228"/>
      <c r="AP1200" s="228"/>
      <c r="AQ1200" s="228"/>
      <c r="AR1200" s="228"/>
      <c r="AS1200" s="228"/>
      <c r="AT1200" s="228"/>
    </row>
    <row r="1201" spans="1:46" ht="12.75">
      <c r="A1201" s="9"/>
      <c r="AO1201" s="228"/>
      <c r="AP1201" s="228"/>
      <c r="AQ1201" s="228"/>
      <c r="AR1201" s="228"/>
      <c r="AS1201" s="228"/>
      <c r="AT1201" s="228"/>
    </row>
    <row r="1202" spans="1:46" ht="12.75">
      <c r="A1202" s="9"/>
      <c r="AO1202" s="228"/>
      <c r="AP1202" s="228"/>
      <c r="AQ1202" s="228"/>
      <c r="AR1202" s="228"/>
      <c r="AS1202" s="228"/>
      <c r="AT1202" s="228"/>
    </row>
    <row r="1203" spans="1:46" ht="12.75">
      <c r="A1203" s="9"/>
      <c r="AO1203" s="228"/>
      <c r="AP1203" s="228"/>
      <c r="AQ1203" s="228"/>
      <c r="AR1203" s="228"/>
      <c r="AS1203" s="228"/>
      <c r="AT1203" s="228"/>
    </row>
    <row r="1204" spans="1:46" ht="12.75">
      <c r="A1204" s="9"/>
      <c r="AO1204" s="228"/>
      <c r="AP1204" s="228"/>
      <c r="AQ1204" s="228"/>
      <c r="AR1204" s="228"/>
      <c r="AS1204" s="228"/>
      <c r="AT1204" s="228"/>
    </row>
    <row r="1205" spans="1:46" ht="12.75">
      <c r="A1205" s="9"/>
      <c r="AO1205" s="228"/>
      <c r="AP1205" s="228"/>
      <c r="AQ1205" s="228"/>
      <c r="AR1205" s="228"/>
      <c r="AS1205" s="228"/>
      <c r="AT1205" s="228"/>
    </row>
    <row r="1206" spans="1:46" ht="12.75">
      <c r="A1206" s="9"/>
      <c r="AO1206" s="228"/>
      <c r="AP1206" s="228"/>
      <c r="AQ1206" s="228"/>
      <c r="AR1206" s="228"/>
      <c r="AS1206" s="228"/>
      <c r="AT1206" s="228"/>
    </row>
    <row r="1207" spans="1:46" ht="12.75">
      <c r="A1207" s="9"/>
      <c r="AO1207" s="228"/>
      <c r="AP1207" s="228"/>
      <c r="AQ1207" s="228"/>
      <c r="AR1207" s="228"/>
      <c r="AS1207" s="228"/>
      <c r="AT1207" s="228"/>
    </row>
    <row r="1208" spans="1:46" ht="12.75">
      <c r="A1208" s="9"/>
      <c r="AO1208" s="228"/>
      <c r="AP1208" s="228"/>
      <c r="AQ1208" s="228"/>
      <c r="AR1208" s="228"/>
      <c r="AS1208" s="228"/>
      <c r="AT1208" s="228"/>
    </row>
    <row r="1209" spans="1:46" ht="12.75">
      <c r="A1209" s="9"/>
      <c r="AO1209" s="228"/>
      <c r="AP1209" s="228"/>
      <c r="AQ1209" s="228"/>
      <c r="AR1209" s="228"/>
      <c r="AS1209" s="228"/>
      <c r="AT1209" s="228"/>
    </row>
    <row r="1210" spans="1:46" ht="12.75">
      <c r="A1210" s="9"/>
      <c r="AO1210" s="228"/>
      <c r="AP1210" s="228"/>
      <c r="AQ1210" s="228"/>
      <c r="AR1210" s="228"/>
      <c r="AS1210" s="228"/>
      <c r="AT1210" s="228"/>
    </row>
    <row r="1211" spans="1:46" ht="12.75">
      <c r="A1211" s="9"/>
      <c r="AO1211" s="228"/>
      <c r="AP1211" s="228"/>
      <c r="AQ1211" s="228"/>
      <c r="AR1211" s="228"/>
      <c r="AS1211" s="228"/>
      <c r="AT1211" s="228"/>
    </row>
    <row r="1212" spans="1:46" ht="12.75">
      <c r="A1212" s="9"/>
      <c r="AO1212" s="228"/>
      <c r="AP1212" s="228"/>
      <c r="AQ1212" s="228"/>
      <c r="AR1212" s="228"/>
      <c r="AS1212" s="228"/>
      <c r="AT1212" s="228"/>
    </row>
    <row r="1213" spans="1:46" ht="12.75">
      <c r="A1213" s="9"/>
      <c r="AO1213" s="228"/>
      <c r="AP1213" s="228"/>
      <c r="AQ1213" s="228"/>
      <c r="AR1213" s="228"/>
      <c r="AS1213" s="228"/>
      <c r="AT1213" s="228"/>
    </row>
    <row r="1214" spans="1:46" ht="12.75">
      <c r="A1214" s="9"/>
      <c r="AO1214" s="228"/>
      <c r="AP1214" s="228"/>
      <c r="AQ1214" s="228"/>
      <c r="AR1214" s="228"/>
      <c r="AS1214" s="228"/>
      <c r="AT1214" s="228"/>
    </row>
    <row r="1215" spans="1:46" ht="12.75">
      <c r="A1215" s="9"/>
      <c r="AO1215" s="228"/>
      <c r="AP1215" s="228"/>
      <c r="AQ1215" s="228"/>
      <c r="AR1215" s="228"/>
      <c r="AS1215" s="228"/>
      <c r="AT1215" s="228"/>
    </row>
    <row r="1216" spans="1:46" ht="12.75">
      <c r="A1216" s="9"/>
      <c r="AO1216" s="228"/>
      <c r="AP1216" s="228"/>
      <c r="AQ1216" s="228"/>
      <c r="AR1216" s="228"/>
      <c r="AS1216" s="228"/>
      <c r="AT1216" s="228"/>
    </row>
    <row r="1217" spans="1:46" ht="12.75">
      <c r="A1217" s="9"/>
      <c r="AO1217" s="228"/>
      <c r="AP1217" s="228"/>
      <c r="AQ1217" s="228"/>
      <c r="AR1217" s="228"/>
      <c r="AS1217" s="228"/>
      <c r="AT1217" s="228"/>
    </row>
    <row r="1218" spans="1:46" ht="12.75">
      <c r="A1218" s="9"/>
      <c r="AO1218" s="228"/>
      <c r="AP1218" s="228"/>
      <c r="AQ1218" s="228"/>
      <c r="AR1218" s="228"/>
      <c r="AS1218" s="228"/>
      <c r="AT1218" s="228"/>
    </row>
    <row r="1219" spans="1:46" ht="12.75">
      <c r="A1219" s="9"/>
      <c r="AO1219" s="228"/>
      <c r="AP1219" s="228"/>
      <c r="AQ1219" s="228"/>
      <c r="AR1219" s="228"/>
      <c r="AS1219" s="228"/>
      <c r="AT1219" s="228"/>
    </row>
    <row r="1220" spans="1:46" ht="12.75">
      <c r="A1220" s="9"/>
      <c r="AO1220" s="228"/>
      <c r="AP1220" s="228"/>
      <c r="AQ1220" s="228"/>
      <c r="AR1220" s="228"/>
      <c r="AS1220" s="228"/>
      <c r="AT1220" s="228"/>
    </row>
    <row r="1221" spans="1:46" ht="12.75">
      <c r="A1221" s="9"/>
      <c r="AO1221" s="228"/>
      <c r="AP1221" s="228"/>
      <c r="AQ1221" s="228"/>
      <c r="AR1221" s="228"/>
      <c r="AS1221" s="228"/>
      <c r="AT1221" s="228"/>
    </row>
    <row r="1222" spans="1:46" ht="12.75">
      <c r="A1222" s="9"/>
      <c r="AO1222" s="228"/>
      <c r="AP1222" s="228"/>
      <c r="AQ1222" s="228"/>
      <c r="AR1222" s="228"/>
      <c r="AS1222" s="228"/>
      <c r="AT1222" s="228"/>
    </row>
    <row r="1223" spans="1:46" ht="12.75">
      <c r="A1223" s="9"/>
      <c r="AO1223" s="228"/>
      <c r="AP1223" s="228"/>
      <c r="AQ1223" s="228"/>
      <c r="AR1223" s="228"/>
      <c r="AS1223" s="228"/>
      <c r="AT1223" s="228"/>
    </row>
    <row r="1224" spans="1:46" ht="12.75">
      <c r="A1224" s="9"/>
      <c r="AO1224" s="228"/>
      <c r="AP1224" s="228"/>
      <c r="AQ1224" s="228"/>
      <c r="AR1224" s="228"/>
      <c r="AS1224" s="228"/>
      <c r="AT1224" s="228"/>
    </row>
    <row r="1225" spans="1:46" ht="12.75">
      <c r="A1225" s="9"/>
      <c r="AO1225" s="228"/>
      <c r="AP1225" s="228"/>
      <c r="AQ1225" s="228"/>
      <c r="AR1225" s="228"/>
      <c r="AS1225" s="228"/>
      <c r="AT1225" s="228"/>
    </row>
    <row r="1226" spans="1:46" ht="12.75">
      <c r="A1226" s="9"/>
      <c r="AO1226" s="228"/>
      <c r="AP1226" s="228"/>
      <c r="AQ1226" s="228"/>
      <c r="AR1226" s="228"/>
      <c r="AS1226" s="228"/>
      <c r="AT1226" s="228"/>
    </row>
    <row r="1227" spans="1:46" ht="12.75">
      <c r="A1227" s="9"/>
      <c r="AO1227" s="228"/>
      <c r="AP1227" s="228"/>
      <c r="AQ1227" s="228"/>
      <c r="AR1227" s="228"/>
      <c r="AS1227" s="228"/>
      <c r="AT1227" s="228"/>
    </row>
    <row r="1228" spans="1:46" ht="12.75">
      <c r="A1228" s="9"/>
      <c r="AO1228" s="228"/>
      <c r="AP1228" s="228"/>
      <c r="AQ1228" s="228"/>
      <c r="AR1228" s="228"/>
      <c r="AS1228" s="228"/>
      <c r="AT1228" s="228"/>
    </row>
    <row r="1229" spans="1:46" ht="12.75">
      <c r="A1229" s="9"/>
      <c r="AO1229" s="228"/>
      <c r="AP1229" s="228"/>
      <c r="AQ1229" s="228"/>
      <c r="AR1229" s="228"/>
      <c r="AS1229" s="228"/>
      <c r="AT1229" s="228"/>
    </row>
    <row r="1230" spans="1:46" ht="12.75">
      <c r="A1230" s="9"/>
      <c r="AO1230" s="228"/>
      <c r="AP1230" s="228"/>
      <c r="AQ1230" s="228"/>
      <c r="AR1230" s="228"/>
      <c r="AS1230" s="228"/>
      <c r="AT1230" s="228"/>
    </row>
    <row r="1231" spans="1:46" ht="12.75">
      <c r="A1231" s="9"/>
      <c r="AO1231" s="228"/>
      <c r="AP1231" s="228"/>
      <c r="AQ1231" s="228"/>
      <c r="AR1231" s="228"/>
      <c r="AS1231" s="228"/>
      <c r="AT1231" s="228"/>
    </row>
    <row r="1232" spans="1:46" ht="12.75">
      <c r="A1232" s="9"/>
      <c r="AO1232" s="228"/>
      <c r="AP1232" s="228"/>
      <c r="AQ1232" s="228"/>
      <c r="AR1232" s="228"/>
      <c r="AS1232" s="228"/>
      <c r="AT1232" s="228"/>
    </row>
    <row r="1233" spans="1:46" ht="12.75">
      <c r="A1233" s="9"/>
      <c r="AO1233" s="228"/>
      <c r="AP1233" s="228"/>
      <c r="AQ1233" s="228"/>
      <c r="AR1233" s="228"/>
      <c r="AS1233" s="228"/>
      <c r="AT1233" s="228"/>
    </row>
    <row r="1234" spans="1:46" ht="12.75">
      <c r="A1234" s="9"/>
      <c r="AO1234" s="228"/>
      <c r="AP1234" s="228"/>
      <c r="AQ1234" s="228"/>
      <c r="AR1234" s="228"/>
      <c r="AS1234" s="228"/>
      <c r="AT1234" s="228"/>
    </row>
    <row r="1235" spans="1:46" ht="12.75">
      <c r="A1235" s="9"/>
      <c r="AO1235" s="228"/>
      <c r="AP1235" s="228"/>
      <c r="AQ1235" s="228"/>
      <c r="AR1235" s="228"/>
      <c r="AS1235" s="228"/>
      <c r="AT1235" s="228"/>
    </row>
    <row r="1236" spans="1:46" ht="12.75">
      <c r="A1236" s="9"/>
      <c r="AO1236" s="228"/>
      <c r="AP1236" s="228"/>
      <c r="AQ1236" s="228"/>
      <c r="AR1236" s="228"/>
      <c r="AS1236" s="228"/>
      <c r="AT1236" s="228"/>
    </row>
    <row r="1237" spans="1:46" ht="12.75">
      <c r="A1237" s="9"/>
      <c r="AO1237" s="228"/>
      <c r="AP1237" s="228"/>
      <c r="AQ1237" s="228"/>
      <c r="AR1237" s="228"/>
      <c r="AS1237" s="228"/>
      <c r="AT1237" s="228"/>
    </row>
    <row r="1238" spans="1:46" ht="12.75">
      <c r="A1238" s="9"/>
      <c r="AO1238" s="228"/>
      <c r="AP1238" s="228"/>
      <c r="AQ1238" s="228"/>
      <c r="AR1238" s="228"/>
      <c r="AS1238" s="228"/>
      <c r="AT1238" s="228"/>
    </row>
    <row r="1239" spans="1:46" ht="12.75">
      <c r="A1239" s="9"/>
      <c r="AO1239" s="228"/>
      <c r="AP1239" s="228"/>
      <c r="AQ1239" s="228"/>
      <c r="AR1239" s="228"/>
      <c r="AS1239" s="228"/>
      <c r="AT1239" s="228"/>
    </row>
    <row r="1240" spans="1:46" ht="12.75">
      <c r="A1240" s="9"/>
      <c r="AO1240" s="228"/>
      <c r="AP1240" s="228"/>
      <c r="AQ1240" s="228"/>
      <c r="AR1240" s="228"/>
      <c r="AS1240" s="228"/>
      <c r="AT1240" s="228"/>
    </row>
    <row r="1241" spans="1:46" ht="12.75">
      <c r="A1241" s="9"/>
      <c r="AO1241" s="228"/>
      <c r="AP1241" s="228"/>
      <c r="AQ1241" s="228"/>
      <c r="AR1241" s="228"/>
      <c r="AS1241" s="228"/>
      <c r="AT1241" s="228"/>
    </row>
    <row r="1242" spans="1:46" ht="12.75">
      <c r="A1242" s="9"/>
      <c r="AO1242" s="228"/>
      <c r="AP1242" s="228"/>
      <c r="AQ1242" s="228"/>
      <c r="AR1242" s="228"/>
      <c r="AS1242" s="228"/>
      <c r="AT1242" s="228"/>
    </row>
    <row r="1243" spans="1:46" ht="12.75">
      <c r="A1243" s="9"/>
      <c r="AO1243" s="228"/>
      <c r="AP1243" s="228"/>
      <c r="AQ1243" s="228"/>
      <c r="AR1243" s="228"/>
      <c r="AS1243" s="228"/>
      <c r="AT1243" s="228"/>
    </row>
    <row r="1244" spans="1:46" ht="12.75">
      <c r="A1244" s="9"/>
      <c r="AO1244" s="228"/>
      <c r="AP1244" s="228"/>
      <c r="AQ1244" s="228"/>
      <c r="AR1244" s="228"/>
      <c r="AS1244" s="228"/>
      <c r="AT1244" s="228"/>
    </row>
    <row r="1245" spans="1:46" ht="12.75">
      <c r="A1245" s="9"/>
      <c r="AO1245" s="228"/>
      <c r="AP1245" s="228"/>
      <c r="AQ1245" s="228"/>
      <c r="AR1245" s="228"/>
      <c r="AS1245" s="228"/>
      <c r="AT1245" s="228"/>
    </row>
    <row r="1246" spans="1:46" ht="12.75">
      <c r="A1246" s="9"/>
      <c r="AO1246" s="228"/>
      <c r="AP1246" s="228"/>
      <c r="AQ1246" s="228"/>
      <c r="AR1246" s="228"/>
      <c r="AS1246" s="228"/>
      <c r="AT1246" s="228"/>
    </row>
    <row r="1247" spans="1:46" ht="12.75">
      <c r="A1247" s="9"/>
      <c r="AO1247" s="228"/>
      <c r="AP1247" s="228"/>
      <c r="AQ1247" s="228"/>
      <c r="AR1247" s="228"/>
      <c r="AS1247" s="228"/>
      <c r="AT1247" s="228"/>
    </row>
    <row r="1248" spans="1:46" ht="12.75">
      <c r="A1248" s="9"/>
      <c r="AO1248" s="228"/>
      <c r="AP1248" s="228"/>
      <c r="AQ1248" s="228"/>
      <c r="AR1248" s="228"/>
      <c r="AS1248" s="228"/>
      <c r="AT1248" s="228"/>
    </row>
    <row r="1249" spans="1:46" ht="12.75">
      <c r="A1249" s="9"/>
      <c r="AO1249" s="228"/>
      <c r="AP1249" s="228"/>
      <c r="AQ1249" s="228"/>
      <c r="AR1249" s="228"/>
      <c r="AS1249" s="228"/>
      <c r="AT1249" s="228"/>
    </row>
    <row r="1250" spans="1:46" ht="12.75">
      <c r="A1250" s="9"/>
      <c r="AO1250" s="228"/>
      <c r="AP1250" s="228"/>
      <c r="AQ1250" s="228"/>
      <c r="AR1250" s="228"/>
      <c r="AS1250" s="228"/>
      <c r="AT1250" s="228"/>
    </row>
    <row r="1251" spans="1:46" ht="12.75">
      <c r="A1251" s="9"/>
      <c r="AO1251" s="228"/>
      <c r="AP1251" s="228"/>
      <c r="AQ1251" s="228"/>
      <c r="AR1251" s="228"/>
      <c r="AS1251" s="228"/>
      <c r="AT1251" s="228"/>
    </row>
    <row r="1252" spans="1:46" ht="12.75">
      <c r="A1252" s="9"/>
      <c r="AO1252" s="228"/>
      <c r="AP1252" s="228"/>
      <c r="AQ1252" s="228"/>
      <c r="AR1252" s="228"/>
      <c r="AS1252" s="228"/>
      <c r="AT1252" s="228"/>
    </row>
    <row r="1253" spans="1:46" ht="12.75">
      <c r="A1253" s="9"/>
      <c r="AO1253" s="228"/>
      <c r="AP1253" s="228"/>
      <c r="AQ1253" s="228"/>
      <c r="AR1253" s="228"/>
      <c r="AS1253" s="228"/>
      <c r="AT1253" s="228"/>
    </row>
    <row r="1254" spans="1:46" ht="12.75">
      <c r="A1254" s="9"/>
      <c r="AO1254" s="228"/>
      <c r="AP1254" s="228"/>
      <c r="AQ1254" s="228"/>
      <c r="AR1254" s="228"/>
      <c r="AS1254" s="228"/>
      <c r="AT1254" s="228"/>
    </row>
    <row r="1255" spans="1:46" ht="12.75">
      <c r="A1255" s="9"/>
      <c r="AO1255" s="228"/>
      <c r="AP1255" s="228"/>
      <c r="AQ1255" s="228"/>
      <c r="AR1255" s="228"/>
      <c r="AS1255" s="228"/>
      <c r="AT1255" s="228"/>
    </row>
    <row r="1256" spans="1:46" ht="12.75">
      <c r="A1256" s="9"/>
      <c r="AO1256" s="228"/>
      <c r="AP1256" s="228"/>
      <c r="AQ1256" s="228"/>
      <c r="AR1256" s="228"/>
      <c r="AS1256" s="228"/>
      <c r="AT1256" s="228"/>
    </row>
    <row r="1257" spans="1:46" ht="12.75">
      <c r="A1257" s="9"/>
      <c r="AO1257" s="228"/>
      <c r="AP1257" s="228"/>
      <c r="AQ1257" s="228"/>
      <c r="AR1257" s="228"/>
      <c r="AS1257" s="228"/>
      <c r="AT1257" s="228"/>
    </row>
    <row r="1258" spans="1:46" ht="12.75">
      <c r="A1258" s="9"/>
      <c r="AO1258" s="228"/>
      <c r="AP1258" s="228"/>
      <c r="AQ1258" s="228"/>
      <c r="AR1258" s="228"/>
      <c r="AS1258" s="228"/>
      <c r="AT1258" s="228"/>
    </row>
    <row r="1259" spans="1:46" ht="12.75">
      <c r="A1259" s="9"/>
      <c r="AO1259" s="228"/>
      <c r="AP1259" s="228"/>
      <c r="AQ1259" s="228"/>
      <c r="AR1259" s="228"/>
      <c r="AS1259" s="228"/>
      <c r="AT1259" s="228"/>
    </row>
    <row r="1260" spans="1:46" ht="12.75">
      <c r="A1260" s="9"/>
      <c r="AO1260" s="228"/>
      <c r="AP1260" s="228"/>
      <c r="AQ1260" s="228"/>
      <c r="AR1260" s="228"/>
      <c r="AS1260" s="228"/>
      <c r="AT1260" s="228"/>
    </row>
    <row r="1261" spans="1:46" ht="12.75">
      <c r="A1261" s="9"/>
      <c r="AO1261" s="228"/>
      <c r="AP1261" s="228"/>
      <c r="AQ1261" s="228"/>
      <c r="AR1261" s="228"/>
      <c r="AS1261" s="228"/>
      <c r="AT1261" s="228"/>
    </row>
    <row r="1262" spans="1:46" ht="12.75">
      <c r="A1262" s="9"/>
      <c r="AO1262" s="228"/>
      <c r="AP1262" s="228"/>
      <c r="AQ1262" s="228"/>
      <c r="AR1262" s="228"/>
      <c r="AS1262" s="228"/>
      <c r="AT1262" s="228"/>
    </row>
    <row r="1263" spans="1:46" ht="12.75">
      <c r="A1263" s="9"/>
      <c r="AO1263" s="228"/>
      <c r="AP1263" s="228"/>
      <c r="AQ1263" s="228"/>
      <c r="AR1263" s="228"/>
      <c r="AS1263" s="228"/>
      <c r="AT1263" s="228"/>
    </row>
    <row r="1264" spans="1:46" ht="12.75">
      <c r="A1264" s="9"/>
      <c r="AO1264" s="228"/>
      <c r="AP1264" s="228"/>
      <c r="AQ1264" s="228"/>
      <c r="AR1264" s="228"/>
      <c r="AS1264" s="228"/>
      <c r="AT1264" s="228"/>
    </row>
    <row r="1265" spans="1:46" ht="12.75">
      <c r="A1265" s="9"/>
      <c r="AO1265" s="228"/>
      <c r="AP1265" s="228"/>
      <c r="AQ1265" s="228"/>
      <c r="AR1265" s="228"/>
      <c r="AS1265" s="228"/>
      <c r="AT1265" s="228"/>
    </row>
    <row r="1266" spans="1:46" ht="12.75">
      <c r="A1266" s="9"/>
      <c r="AO1266" s="228"/>
      <c r="AP1266" s="228"/>
      <c r="AQ1266" s="228"/>
      <c r="AR1266" s="228"/>
      <c r="AS1266" s="228"/>
      <c r="AT1266" s="228"/>
    </row>
    <row r="1267" spans="1:46" ht="12.75">
      <c r="A1267" s="9"/>
      <c r="AO1267" s="228"/>
      <c r="AP1267" s="228"/>
      <c r="AQ1267" s="228"/>
      <c r="AR1267" s="228"/>
      <c r="AS1267" s="228"/>
      <c r="AT1267" s="228"/>
    </row>
    <row r="1268" spans="1:46" ht="12.75">
      <c r="A1268" s="9"/>
      <c r="AO1268" s="228"/>
      <c r="AP1268" s="228"/>
      <c r="AQ1268" s="228"/>
      <c r="AR1268" s="228"/>
      <c r="AS1268" s="228"/>
      <c r="AT1268" s="228"/>
    </row>
    <row r="1269" spans="1:46" ht="12.75">
      <c r="A1269" s="9"/>
      <c r="AO1269" s="228"/>
      <c r="AP1269" s="228"/>
      <c r="AQ1269" s="228"/>
      <c r="AR1269" s="228"/>
      <c r="AS1269" s="228"/>
      <c r="AT1269" s="228"/>
    </row>
    <row r="1270" spans="1:46" ht="12.75">
      <c r="A1270" s="9"/>
      <c r="AO1270" s="228"/>
      <c r="AP1270" s="228"/>
      <c r="AQ1270" s="228"/>
      <c r="AR1270" s="228"/>
      <c r="AS1270" s="228"/>
      <c r="AT1270" s="228"/>
    </row>
    <row r="1271" spans="1:46" ht="12.75">
      <c r="A1271" s="9"/>
      <c r="AO1271" s="228"/>
      <c r="AP1271" s="228"/>
      <c r="AQ1271" s="228"/>
      <c r="AR1271" s="228"/>
      <c r="AS1271" s="228"/>
      <c r="AT1271" s="228"/>
    </row>
    <row r="1272" spans="1:46" ht="12.75">
      <c r="A1272" s="9"/>
      <c r="AO1272" s="228"/>
      <c r="AP1272" s="228"/>
      <c r="AQ1272" s="228"/>
      <c r="AR1272" s="228"/>
      <c r="AS1272" s="228"/>
      <c r="AT1272" s="228"/>
    </row>
    <row r="1273" spans="1:46" ht="12.75">
      <c r="A1273" s="9"/>
      <c r="AO1273" s="228"/>
      <c r="AP1273" s="228"/>
      <c r="AQ1273" s="228"/>
      <c r="AR1273" s="228"/>
      <c r="AS1273" s="228"/>
      <c r="AT1273" s="228"/>
    </row>
    <row r="1274" spans="1:46" ht="12.75">
      <c r="A1274" s="9"/>
      <c r="AO1274" s="228"/>
      <c r="AP1274" s="228"/>
      <c r="AQ1274" s="228"/>
      <c r="AR1274" s="228"/>
      <c r="AS1274" s="228"/>
      <c r="AT1274" s="228"/>
    </row>
    <row r="1275" spans="1:46" ht="12.75">
      <c r="A1275" s="9"/>
      <c r="AO1275" s="228"/>
      <c r="AP1275" s="228"/>
      <c r="AQ1275" s="228"/>
      <c r="AR1275" s="228"/>
      <c r="AS1275" s="228"/>
      <c r="AT1275" s="228"/>
    </row>
    <row r="1276" spans="1:46" ht="12.75">
      <c r="A1276" s="9"/>
      <c r="AO1276" s="228"/>
      <c r="AP1276" s="228"/>
      <c r="AQ1276" s="228"/>
      <c r="AR1276" s="228"/>
      <c r="AS1276" s="228"/>
      <c r="AT1276" s="228"/>
    </row>
    <row r="1277" spans="1:46" ht="12.75">
      <c r="A1277" s="9"/>
      <c r="AO1277" s="228"/>
      <c r="AP1277" s="228"/>
      <c r="AQ1277" s="228"/>
      <c r="AR1277" s="228"/>
      <c r="AS1277" s="228"/>
      <c r="AT1277" s="228"/>
    </row>
    <row r="1278" spans="1:46" ht="12.75">
      <c r="A1278" s="9"/>
      <c r="AO1278" s="228"/>
      <c r="AP1278" s="228"/>
      <c r="AQ1278" s="228"/>
      <c r="AR1278" s="228"/>
      <c r="AS1278" s="228"/>
      <c r="AT1278" s="228"/>
    </row>
    <row r="1279" spans="1:46" ht="12.75">
      <c r="A1279" s="9"/>
      <c r="AO1279" s="228"/>
      <c r="AP1279" s="228"/>
      <c r="AQ1279" s="228"/>
      <c r="AR1279" s="228"/>
      <c r="AS1279" s="228"/>
      <c r="AT1279" s="228"/>
    </row>
    <row r="1280" spans="1:46" ht="12.75">
      <c r="A1280" s="9"/>
      <c r="AO1280" s="228"/>
      <c r="AP1280" s="228"/>
      <c r="AQ1280" s="228"/>
      <c r="AR1280" s="228"/>
      <c r="AS1280" s="228"/>
      <c r="AT1280" s="228"/>
    </row>
    <row r="1281" spans="1:46" ht="12.75">
      <c r="A1281" s="9"/>
      <c r="AO1281" s="228"/>
      <c r="AP1281" s="228"/>
      <c r="AQ1281" s="228"/>
      <c r="AR1281" s="228"/>
      <c r="AS1281" s="228"/>
      <c r="AT1281" s="228"/>
    </row>
    <row r="1282" spans="1:46" ht="12.75">
      <c r="A1282" s="9"/>
      <c r="AO1282" s="228"/>
      <c r="AP1282" s="228"/>
      <c r="AQ1282" s="228"/>
      <c r="AR1282" s="228"/>
      <c r="AS1282" s="228"/>
      <c r="AT1282" s="228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</sheetData>
  <sheetProtection/>
  <mergeCells count="43">
    <mergeCell ref="C2:C4"/>
    <mergeCell ref="D2:D4"/>
    <mergeCell ref="W72:AB72"/>
    <mergeCell ref="AO72:AT72"/>
    <mergeCell ref="AI72:AN72"/>
    <mergeCell ref="E2:J3"/>
    <mergeCell ref="AC72:AH72"/>
    <mergeCell ref="Q72:V72"/>
    <mergeCell ref="BY74:CD74"/>
    <mergeCell ref="BM73:BR73"/>
    <mergeCell ref="BY72:CD72"/>
    <mergeCell ref="AU73:AZ73"/>
    <mergeCell ref="BA73:BF73"/>
    <mergeCell ref="BS74:BX74"/>
    <mergeCell ref="BS73:BX73"/>
    <mergeCell ref="BY73:CD73"/>
    <mergeCell ref="AU72:AZ72"/>
    <mergeCell ref="BS72:BX72"/>
    <mergeCell ref="BM72:BR72"/>
    <mergeCell ref="AO73:AT73"/>
    <mergeCell ref="AO74:AT74"/>
    <mergeCell ref="BG73:BL73"/>
    <mergeCell ref="BA74:BF74"/>
    <mergeCell ref="BG74:BL74"/>
    <mergeCell ref="BM74:BR74"/>
    <mergeCell ref="BA72:BF72"/>
    <mergeCell ref="Q73:V73"/>
    <mergeCell ref="Q74:V74"/>
    <mergeCell ref="W74:AB74"/>
    <mergeCell ref="AI74:AN74"/>
    <mergeCell ref="AU74:AZ74"/>
    <mergeCell ref="BG72:BL72"/>
    <mergeCell ref="AI73:AN73"/>
    <mergeCell ref="E72:J72"/>
    <mergeCell ref="K72:P72"/>
    <mergeCell ref="AC74:AH74"/>
    <mergeCell ref="D75:J75"/>
    <mergeCell ref="W73:AB73"/>
    <mergeCell ref="AC73:AH73"/>
    <mergeCell ref="E73:J73"/>
    <mergeCell ref="K73:P73"/>
    <mergeCell ref="E74:J74"/>
    <mergeCell ref="K74:P74"/>
  </mergeCells>
  <printOptions/>
  <pageMargins left="3.94" right="0.7480314960629921" top="0.984251968503937" bottom="5.9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7" activeCellId="1" sqref="F7:G39 D7:D38"/>
    </sheetView>
  </sheetViews>
  <sheetFormatPr defaultColWidth="11.421875" defaultRowHeight="12.75"/>
  <cols>
    <col min="1" max="1" width="4.57421875" style="0" customWidth="1"/>
    <col min="2" max="2" width="13.140625" style="0" customWidth="1"/>
    <col min="3" max="4" width="11.421875" style="1" customWidth="1"/>
    <col min="5" max="5" width="12.421875" style="1" customWidth="1"/>
    <col min="6" max="6" width="13.8515625" style="1" customWidth="1"/>
  </cols>
  <sheetData>
    <row r="1" spans="3:9" ht="12.75">
      <c r="C1" s="139" t="s">
        <v>35</v>
      </c>
      <c r="D1" s="139" t="s">
        <v>171</v>
      </c>
      <c r="E1" s="139" t="s">
        <v>172</v>
      </c>
      <c r="F1" s="139" t="s">
        <v>173</v>
      </c>
      <c r="G1" s="139" t="s">
        <v>209</v>
      </c>
      <c r="H1" s="1"/>
      <c r="I1" s="1"/>
    </row>
    <row r="2" spans="2:7" ht="12.75">
      <c r="B2" s="355" t="str">
        <f>'UD ALZIRA'!A5</f>
        <v>Joan</v>
      </c>
      <c r="C2" s="139">
        <f>SUM(D2:G2)</f>
        <v>-15</v>
      </c>
      <c r="D2" s="139">
        <f>GOLS!C5</f>
        <v>-12</v>
      </c>
      <c r="E2" s="139"/>
      <c r="F2" s="139">
        <v>-3</v>
      </c>
      <c r="G2" s="139"/>
    </row>
    <row r="3" spans="2:7" ht="12.75">
      <c r="B3" s="355" t="str">
        <f>'UD ALZIRA'!A6</f>
        <v>Tejera</v>
      </c>
      <c r="C3" s="139">
        <f>SUM(D3:G3)</f>
        <v>-17</v>
      </c>
      <c r="D3" s="139">
        <f>GOLS!C6</f>
        <v>-11</v>
      </c>
      <c r="E3" s="139"/>
      <c r="F3" s="139"/>
      <c r="G3" s="139">
        <f>GOLS!AU80</f>
        <v>-6</v>
      </c>
    </row>
    <row r="4" spans="2:7" ht="25.5" hidden="1">
      <c r="B4" s="355" t="str">
        <f>'UD ALZIRA'!A7</f>
        <v>Cristian (Juv B)</v>
      </c>
      <c r="C4" s="139">
        <f>SUM(D4:F4)</f>
        <v>0</v>
      </c>
      <c r="D4" s="139">
        <f>GOLS!C7</f>
        <v>0</v>
      </c>
      <c r="E4" s="139"/>
      <c r="F4" s="139"/>
      <c r="G4" s="139"/>
    </row>
    <row r="5" spans="2:7" ht="25.5" hidden="1">
      <c r="B5" s="355" t="str">
        <f>'UD ALZIRA'!A8</f>
        <v>Alejandro (Juv A)</v>
      </c>
      <c r="C5" s="139">
        <f>SUM(D5:F5)</f>
        <v>0</v>
      </c>
      <c r="D5" s="139">
        <f>GOLS!C8</f>
        <v>0</v>
      </c>
      <c r="E5" s="139"/>
      <c r="F5" s="139"/>
      <c r="G5" s="139"/>
    </row>
    <row r="6" spans="2:7" ht="12.75">
      <c r="B6" s="355" t="str">
        <f>'UD ALZIRA'!A9</f>
        <v>Vicente Flor</v>
      </c>
      <c r="C6" s="139">
        <f>SUM(D6:G6)</f>
        <v>-16</v>
      </c>
      <c r="D6" s="139">
        <f>GOLS!C9</f>
        <v>-10</v>
      </c>
      <c r="E6" s="139"/>
      <c r="F6" s="139"/>
      <c r="G6" s="139">
        <v>-6</v>
      </c>
    </row>
    <row r="7" spans="1:9" ht="12.75">
      <c r="A7" s="1">
        <v>1</v>
      </c>
      <c r="B7" s="355" t="str">
        <f>'UD ALZIRA'!A38</f>
        <v>Bleda</v>
      </c>
      <c r="C7" s="139">
        <f aca="true" t="shared" si="0" ref="C7:C33">SUM(D7:I7)</f>
        <v>10</v>
      </c>
      <c r="D7" s="139">
        <f>GOLS!C38</f>
        <v>9</v>
      </c>
      <c r="E7" s="139"/>
      <c r="F7" s="139">
        <v>1</v>
      </c>
      <c r="G7" s="139"/>
      <c r="I7" s="1"/>
    </row>
    <row r="8" spans="1:9" ht="12.75">
      <c r="A8" s="1"/>
      <c r="B8" s="355" t="str">
        <f>'UD ALZIRA'!A40</f>
        <v>Fabassou</v>
      </c>
      <c r="C8" s="139">
        <f t="shared" si="0"/>
        <v>10</v>
      </c>
      <c r="D8" s="139">
        <f>GOLS!C40</f>
        <v>8</v>
      </c>
      <c r="E8" s="139"/>
      <c r="F8" s="139">
        <v>1</v>
      </c>
      <c r="G8" s="139">
        <v>1</v>
      </c>
      <c r="I8" s="1"/>
    </row>
    <row r="9" spans="1:8" ht="12.75">
      <c r="A9" s="1">
        <v>3</v>
      </c>
      <c r="B9" s="355" t="str">
        <f>'UD ALZIRA'!A39</f>
        <v>David López</v>
      </c>
      <c r="C9" s="139">
        <f t="shared" si="0"/>
        <v>7</v>
      </c>
      <c r="D9" s="139">
        <f>GOLS!C39</f>
        <v>2</v>
      </c>
      <c r="E9" s="139">
        <v>2</v>
      </c>
      <c r="F9" s="139">
        <v>2</v>
      </c>
      <c r="G9" s="139">
        <v>1</v>
      </c>
      <c r="H9" s="1"/>
    </row>
    <row r="10" spans="1:9" ht="12.75">
      <c r="A10" s="1">
        <v>4</v>
      </c>
      <c r="B10" s="355" t="str">
        <f>'UD ALZIRA'!A41</f>
        <v>Lucas Bou</v>
      </c>
      <c r="C10" s="139">
        <f t="shared" si="0"/>
        <v>6</v>
      </c>
      <c r="D10" s="139">
        <f>GOLS!C41</f>
        <v>6</v>
      </c>
      <c r="E10" s="139"/>
      <c r="F10" s="139"/>
      <c r="G10" s="139"/>
      <c r="I10" s="1"/>
    </row>
    <row r="11" spans="1:9" ht="12.75">
      <c r="A11" s="1"/>
      <c r="B11" s="355" t="str">
        <f>'UD ALZIRA'!A12</f>
        <v>Joan Onrubia</v>
      </c>
      <c r="C11" s="139">
        <f t="shared" si="0"/>
        <v>6</v>
      </c>
      <c r="D11" s="139">
        <f>GOLS!C12</f>
        <v>5</v>
      </c>
      <c r="E11" s="139">
        <v>1</v>
      </c>
      <c r="F11" s="139"/>
      <c r="G11" s="139"/>
      <c r="H11" s="1"/>
      <c r="I11" s="1"/>
    </row>
    <row r="12" spans="1:9" ht="12.75">
      <c r="A12" s="1"/>
      <c r="B12" s="355" t="str">
        <f>'UD ALZIRA'!A29</f>
        <v>Juanan</v>
      </c>
      <c r="C12" s="139">
        <f t="shared" si="0"/>
        <v>6</v>
      </c>
      <c r="D12" s="139">
        <f>GOLS!C29</f>
        <v>5</v>
      </c>
      <c r="E12" s="139">
        <v>1</v>
      </c>
      <c r="F12" s="139"/>
      <c r="G12" s="139"/>
      <c r="H12" s="1"/>
      <c r="I12" s="1"/>
    </row>
    <row r="13" spans="1:9" ht="12.75" customHeight="1">
      <c r="A13" s="1"/>
      <c r="B13" s="355" t="str">
        <f>'UD ALZIRA'!A18</f>
        <v>Rafa Gimeno</v>
      </c>
      <c r="C13" s="139">
        <f t="shared" si="0"/>
        <v>6</v>
      </c>
      <c r="D13" s="139">
        <f>GOLS!C18</f>
        <v>5</v>
      </c>
      <c r="E13" s="139"/>
      <c r="F13" s="139"/>
      <c r="G13" s="139">
        <v>1</v>
      </c>
      <c r="H13" s="1"/>
      <c r="I13" s="1"/>
    </row>
    <row r="14" spans="1:9" ht="12.75">
      <c r="A14" s="1"/>
      <c r="B14" s="355" t="str">
        <f>'UD ALZIRA'!A27</f>
        <v>Gabri</v>
      </c>
      <c r="C14" s="139">
        <f t="shared" si="0"/>
        <v>6</v>
      </c>
      <c r="D14" s="139">
        <f>GOLS!C27</f>
        <v>2</v>
      </c>
      <c r="E14" s="139"/>
      <c r="F14" s="139">
        <v>1</v>
      </c>
      <c r="G14" s="139">
        <v>3</v>
      </c>
      <c r="H14" s="1"/>
      <c r="I14" s="1"/>
    </row>
    <row r="15" spans="1:9" ht="12.75">
      <c r="A15" s="1">
        <v>9</v>
      </c>
      <c r="B15" s="355" t="str">
        <f>'UD ALZIRA'!A26</f>
        <v>Clausi</v>
      </c>
      <c r="C15" s="139">
        <f t="shared" si="0"/>
        <v>5</v>
      </c>
      <c r="D15" s="139">
        <f>GOLS!C26</f>
        <v>2</v>
      </c>
      <c r="E15" s="139">
        <v>3</v>
      </c>
      <c r="F15" s="139"/>
      <c r="G15" s="139"/>
      <c r="H15" s="1"/>
      <c r="I15" s="1"/>
    </row>
    <row r="16" spans="1:9" ht="12.75" hidden="1">
      <c r="A16" s="1">
        <v>10</v>
      </c>
      <c r="B16" s="355">
        <f>'UD ALZIRA'!A19</f>
        <v>0</v>
      </c>
      <c r="C16" s="139">
        <f t="shared" si="0"/>
        <v>0</v>
      </c>
      <c r="D16" s="139">
        <f>GOLS!C19</f>
        <v>0</v>
      </c>
      <c r="E16" s="139"/>
      <c r="F16" s="139"/>
      <c r="G16" s="139"/>
      <c r="H16" s="1"/>
      <c r="I16" s="1"/>
    </row>
    <row r="17" spans="1:9" ht="12.75" hidden="1">
      <c r="A17" s="1">
        <v>11</v>
      </c>
      <c r="B17" s="355">
        <f>'UD ALZIRA'!A20</f>
        <v>0</v>
      </c>
      <c r="C17" s="139">
        <f t="shared" si="0"/>
        <v>0</v>
      </c>
      <c r="D17" s="139">
        <f>GOLS!C20</f>
        <v>0</v>
      </c>
      <c r="E17" s="139"/>
      <c r="F17" s="139"/>
      <c r="G17" s="139"/>
      <c r="H17" s="1"/>
      <c r="I17" s="1"/>
    </row>
    <row r="18" spans="1:9" ht="12.75" hidden="1">
      <c r="A18" s="1">
        <v>12</v>
      </c>
      <c r="B18" s="355">
        <f>'UD ALZIRA'!A21</f>
        <v>0</v>
      </c>
      <c r="C18" s="139">
        <f t="shared" si="0"/>
        <v>0</v>
      </c>
      <c r="D18" s="139">
        <f>GOLS!C21</f>
        <v>0</v>
      </c>
      <c r="E18" s="139"/>
      <c r="F18" s="139"/>
      <c r="G18" s="139"/>
      <c r="H18" s="1"/>
      <c r="I18" s="1"/>
    </row>
    <row r="19" spans="1:9" ht="12.75" hidden="1">
      <c r="A19" s="1">
        <v>13</v>
      </c>
      <c r="B19" s="355">
        <f>'UD ALZIRA'!A22</f>
        <v>0</v>
      </c>
      <c r="C19" s="139">
        <f t="shared" si="0"/>
        <v>0</v>
      </c>
      <c r="D19" s="139">
        <f>GOLS!C22</f>
        <v>0</v>
      </c>
      <c r="E19" s="139"/>
      <c r="F19" s="139"/>
      <c r="G19" s="139"/>
      <c r="H19" s="1"/>
      <c r="I19" s="1"/>
    </row>
    <row r="20" spans="1:9" ht="12.75" hidden="1">
      <c r="A20" s="1">
        <v>14</v>
      </c>
      <c r="B20" s="355">
        <f>'UD ALZIRA'!A23</f>
        <v>0</v>
      </c>
      <c r="C20" s="139">
        <f t="shared" si="0"/>
        <v>0</v>
      </c>
      <c r="D20" s="139">
        <f>GOLS!C23</f>
        <v>0</v>
      </c>
      <c r="E20" s="139"/>
      <c r="F20" s="139"/>
      <c r="G20" s="139"/>
      <c r="H20" s="1"/>
      <c r="I20" s="1"/>
    </row>
    <row r="21" spans="1:9" ht="12.75" hidden="1">
      <c r="A21" s="1">
        <v>15</v>
      </c>
      <c r="B21" s="355">
        <f>'UD ALZIRA'!A24</f>
        <v>0</v>
      </c>
      <c r="C21" s="139">
        <f t="shared" si="0"/>
        <v>0</v>
      </c>
      <c r="D21" s="139">
        <f>GOLS!C24</f>
        <v>0</v>
      </c>
      <c r="E21" s="139"/>
      <c r="F21" s="139"/>
      <c r="G21" s="139"/>
      <c r="H21" s="1"/>
      <c r="I21" s="1"/>
    </row>
    <row r="22" spans="1:9" ht="12.75" hidden="1">
      <c r="A22" s="1">
        <v>16</v>
      </c>
      <c r="B22" s="355">
        <f>'UD ALZIRA'!A25</f>
        <v>0</v>
      </c>
      <c r="C22" s="139">
        <f t="shared" si="0"/>
        <v>0</v>
      </c>
      <c r="D22" s="139">
        <f>GOLS!C25</f>
        <v>0</v>
      </c>
      <c r="E22" s="139"/>
      <c r="F22" s="139"/>
      <c r="G22" s="139"/>
      <c r="H22" s="1"/>
      <c r="I22" s="1"/>
    </row>
    <row r="23" spans="1:8" ht="12.75">
      <c r="A23" s="1">
        <v>10</v>
      </c>
      <c r="B23" s="355" t="str">
        <f>'UD ALZIRA'!A10</f>
        <v>Ballester</v>
      </c>
      <c r="C23" s="139">
        <f t="shared" si="0"/>
        <v>4</v>
      </c>
      <c r="D23" s="139">
        <f>GOLS!C10</f>
        <v>4</v>
      </c>
      <c r="E23" s="139"/>
      <c r="F23" s="139"/>
      <c r="G23" s="139"/>
      <c r="H23" s="1"/>
    </row>
    <row r="24" spans="1:9" ht="12.75">
      <c r="A24" s="1">
        <v>11</v>
      </c>
      <c r="B24" s="355" t="str">
        <f>'UD ALZIRA'!A33</f>
        <v>Valiente</v>
      </c>
      <c r="C24" s="139">
        <f t="shared" si="0"/>
        <v>3</v>
      </c>
      <c r="D24" s="139">
        <f>GOLS!C33</f>
        <v>2</v>
      </c>
      <c r="E24" s="139"/>
      <c r="F24" s="139">
        <v>1</v>
      </c>
      <c r="G24" s="139"/>
      <c r="H24" s="1"/>
      <c r="I24" s="1"/>
    </row>
    <row r="25" spans="1:9" ht="12.75">
      <c r="A25" s="1"/>
      <c r="B25" s="355" t="str">
        <f>'UD ALZIRA'!A15</f>
        <v>Óscar Prats</v>
      </c>
      <c r="C25" s="139">
        <f t="shared" si="0"/>
        <v>3</v>
      </c>
      <c r="D25" s="139">
        <f>GOLS!C15</f>
        <v>2</v>
      </c>
      <c r="E25" s="139">
        <v>1</v>
      </c>
      <c r="F25" s="139"/>
      <c r="G25" s="139"/>
      <c r="H25" s="1"/>
      <c r="I25" s="1"/>
    </row>
    <row r="26" spans="1:9" ht="12.75">
      <c r="A26" s="1"/>
      <c r="B26" s="355" t="str">
        <f>'UD ALZIRA'!A37</f>
        <v>Adolfo</v>
      </c>
      <c r="C26" s="139">
        <f t="shared" si="0"/>
        <v>3</v>
      </c>
      <c r="D26" s="139">
        <f>GOLS!C37</f>
        <v>2</v>
      </c>
      <c r="E26" s="139"/>
      <c r="F26" s="139"/>
      <c r="G26" s="139">
        <v>1</v>
      </c>
      <c r="H26" s="1"/>
      <c r="I26" s="1"/>
    </row>
    <row r="27" spans="1:9" ht="12.75">
      <c r="A27" s="1">
        <v>14</v>
      </c>
      <c r="B27" s="355" t="str">
        <f>'UD ALZIRA'!A28</f>
        <v>Gisbert</v>
      </c>
      <c r="C27" s="139">
        <f t="shared" si="0"/>
        <v>2</v>
      </c>
      <c r="D27" s="139">
        <f>GOLS!C28</f>
        <v>2</v>
      </c>
      <c r="E27" s="139"/>
      <c r="F27" s="139"/>
      <c r="G27" s="139"/>
      <c r="I27" s="1"/>
    </row>
    <row r="28" spans="1:9" ht="12.75">
      <c r="A28" s="1"/>
      <c r="B28" s="355" t="str">
        <f>'UD ALZIRA'!A42</f>
        <v>Richi Moreno</v>
      </c>
      <c r="C28" s="139">
        <f t="shared" si="0"/>
        <v>2</v>
      </c>
      <c r="D28" s="139">
        <f>GOLS!C42</f>
        <v>0</v>
      </c>
      <c r="E28" s="139">
        <v>1</v>
      </c>
      <c r="F28" s="139">
        <v>1</v>
      </c>
      <c r="G28" s="139"/>
      <c r="H28" s="1"/>
      <c r="I28" s="1"/>
    </row>
    <row r="29" spans="1:9" ht="12.75">
      <c r="A29" s="1">
        <v>16</v>
      </c>
      <c r="B29" s="355" t="str">
        <f>'UD ALZIRA'!A13</f>
        <v>Mallol</v>
      </c>
      <c r="C29" s="139">
        <f t="shared" si="0"/>
        <v>1</v>
      </c>
      <c r="D29" s="139">
        <f>GOLS!C13</f>
        <v>1</v>
      </c>
      <c r="E29" s="139"/>
      <c r="F29" s="139"/>
      <c r="G29" s="139"/>
      <c r="H29" s="1"/>
      <c r="I29" s="1"/>
    </row>
    <row r="30" spans="1:8" ht="12.75">
      <c r="A30" s="1"/>
      <c r="B30" s="355" t="str">
        <f>'UD ALZIRA'!A47</f>
        <v>Sinisterra</v>
      </c>
      <c r="C30" s="139">
        <f t="shared" si="0"/>
        <v>1</v>
      </c>
      <c r="D30" s="139">
        <f>GOLS!C47</f>
        <v>1</v>
      </c>
      <c r="E30" s="139"/>
      <c r="F30" s="139"/>
      <c r="G30" s="139"/>
      <c r="H30" s="1"/>
    </row>
    <row r="31" spans="1:9" ht="12.75" hidden="1">
      <c r="A31" s="1">
        <v>25</v>
      </c>
      <c r="B31" s="355" t="str">
        <f>'UD ALZIRA'!A34</f>
        <v>Ríos</v>
      </c>
      <c r="C31" s="139">
        <f t="shared" si="0"/>
        <v>0</v>
      </c>
      <c r="D31" s="139">
        <f>GOLS!C34</f>
        <v>0</v>
      </c>
      <c r="E31" s="139"/>
      <c r="F31" s="139"/>
      <c r="G31" s="139"/>
      <c r="H31" s="1"/>
      <c r="I31" s="1"/>
    </row>
    <row r="32" spans="1:9" ht="12.75" hidden="1">
      <c r="A32" s="1">
        <v>26</v>
      </c>
      <c r="B32" s="355" t="str">
        <f>'UD ALZIRA'!A35</f>
        <v>Joan Francés</v>
      </c>
      <c r="C32" s="139">
        <f t="shared" si="0"/>
        <v>0</v>
      </c>
      <c r="D32" s="139">
        <f>GOLS!C35</f>
        <v>0</v>
      </c>
      <c r="E32" s="139"/>
      <c r="F32" s="139"/>
      <c r="G32" s="139"/>
      <c r="H32" s="1"/>
      <c r="I32" s="1"/>
    </row>
    <row r="33" spans="1:9" ht="12.75" hidden="1">
      <c r="A33" s="1">
        <v>27</v>
      </c>
      <c r="B33" s="355">
        <f>'UD ALZIRA'!A36</f>
        <v>0</v>
      </c>
      <c r="C33" s="139">
        <f t="shared" si="0"/>
        <v>0</v>
      </c>
      <c r="D33" s="139">
        <f>GOLS!C36</f>
        <v>0</v>
      </c>
      <c r="E33" s="139"/>
      <c r="F33" s="139"/>
      <c r="G33" s="139"/>
      <c r="H33" s="1"/>
      <c r="I33" s="1"/>
    </row>
    <row r="34" spans="1:9" ht="12.75">
      <c r="A34" s="1"/>
      <c r="B34" s="355" t="str">
        <f>'UD ALZIRA'!A48</f>
        <v>Alberto</v>
      </c>
      <c r="C34" s="139">
        <f>SUM(D34:F34)</f>
        <v>1</v>
      </c>
      <c r="D34" s="139">
        <f>GOLS!C48</f>
        <v>1</v>
      </c>
      <c r="E34" s="139" t="s">
        <v>197</v>
      </c>
      <c r="F34" s="139"/>
      <c r="G34" s="139"/>
      <c r="H34" s="1"/>
      <c r="I34" s="1"/>
    </row>
    <row r="35" spans="1:9" ht="12.75">
      <c r="A35" s="1"/>
      <c r="B35" s="355" t="str">
        <f>'UD ALZIRA'!A14</f>
        <v>Miguel Ángel</v>
      </c>
      <c r="C35" s="139">
        <f>SUM(D35:I35)</f>
        <v>1</v>
      </c>
      <c r="D35" s="139">
        <f>GOLS!C14</f>
        <v>1</v>
      </c>
      <c r="E35" s="139"/>
      <c r="F35" s="139"/>
      <c r="G35" s="139"/>
      <c r="I35" s="1"/>
    </row>
    <row r="36" spans="1:7" ht="12.75">
      <c r="A36" s="1"/>
      <c r="B36" s="355" t="str">
        <f>'UD ALZIRA'!A16</f>
        <v>Palomares</v>
      </c>
      <c r="C36" s="139">
        <f>SUM(D36:I36)</f>
        <v>1</v>
      </c>
      <c r="D36" s="139">
        <f>GOLS!C16</f>
        <v>0</v>
      </c>
      <c r="E36" s="139">
        <v>1</v>
      </c>
      <c r="F36" s="139"/>
      <c r="G36" s="139"/>
    </row>
    <row r="37" spans="1:8" ht="12.75">
      <c r="A37" s="1"/>
      <c r="B37" s="355" t="str">
        <f>'UD ALZIRA'!A31</f>
        <v>Nico</v>
      </c>
      <c r="C37" s="139">
        <f>SUM(D37:I37)</f>
        <v>1</v>
      </c>
      <c r="D37" s="139">
        <f>GOLS!C31</f>
        <v>0</v>
      </c>
      <c r="E37" s="139">
        <v>1</v>
      </c>
      <c r="F37" s="139"/>
      <c r="G37" s="139"/>
      <c r="H37" s="1"/>
    </row>
    <row r="38" spans="1:7" ht="12.75">
      <c r="A38" s="1"/>
      <c r="B38" s="355" t="str">
        <f>'UD ALZIRA'!A32</f>
        <v>Santi</v>
      </c>
      <c r="C38" s="139">
        <f>SUM(D38:H38)</f>
        <v>1</v>
      </c>
      <c r="D38" s="139">
        <f>GOLS!C32</f>
        <v>0</v>
      </c>
      <c r="E38" s="139"/>
      <c r="F38" s="139">
        <v>1</v>
      </c>
      <c r="G38" s="139"/>
    </row>
    <row r="39" spans="2:9" ht="12.75" customHeight="1">
      <c r="B39" s="355" t="str">
        <f>'UD ALZIRA'!A11</f>
        <v>Édgar</v>
      </c>
      <c r="C39" s="139">
        <f>SUM(D39:I39)</f>
        <v>0</v>
      </c>
      <c r="D39" s="139">
        <f>GOLS!C11</f>
        <v>0</v>
      </c>
      <c r="E39" s="139"/>
      <c r="F39" s="139"/>
      <c r="G39" s="139"/>
      <c r="I39" s="1"/>
    </row>
    <row r="40" spans="2:9" ht="12.75" hidden="1">
      <c r="B40" s="355" t="str">
        <f>'UD ALZIRA'!A43</f>
        <v>Joel</v>
      </c>
      <c r="C40" s="139">
        <f aca="true" t="shared" si="1" ref="C40:C45">SUM(D40:I40)</f>
        <v>0</v>
      </c>
      <c r="D40" s="139">
        <f>GOLS!C43</f>
        <v>0</v>
      </c>
      <c r="E40" s="139"/>
      <c r="F40" s="139"/>
      <c r="G40" s="139"/>
      <c r="H40" s="1"/>
      <c r="I40" s="1"/>
    </row>
    <row r="41" spans="2:9" ht="12.75" hidden="1">
      <c r="B41" s="355">
        <f>'UD ALZIRA'!A44</f>
        <v>0</v>
      </c>
      <c r="C41" s="139">
        <f t="shared" si="1"/>
        <v>0</v>
      </c>
      <c r="D41" s="139">
        <f>GOLS!C44</f>
        <v>0</v>
      </c>
      <c r="E41" s="139"/>
      <c r="F41" s="139"/>
      <c r="G41" s="139"/>
      <c r="H41" s="1"/>
      <c r="I41" s="1"/>
    </row>
    <row r="42" spans="2:9" ht="12.75" hidden="1">
      <c r="B42" s="355">
        <f>'UD ALZIRA'!A45</f>
        <v>0</v>
      </c>
      <c r="C42" s="139">
        <f t="shared" si="1"/>
        <v>0</v>
      </c>
      <c r="D42" s="139">
        <f>GOLS!C45</f>
        <v>0</v>
      </c>
      <c r="E42" s="139"/>
      <c r="F42" s="139"/>
      <c r="G42" s="139"/>
      <c r="H42" s="1"/>
      <c r="I42" s="1"/>
    </row>
    <row r="43" spans="2:9" ht="12.75" hidden="1">
      <c r="B43" s="355">
        <f>'UD ALZIRA'!A46</f>
        <v>0</v>
      </c>
      <c r="C43" s="139">
        <f t="shared" si="1"/>
        <v>0</v>
      </c>
      <c r="D43" s="139">
        <f>GOLS!C46</f>
        <v>0</v>
      </c>
      <c r="E43" s="139"/>
      <c r="F43" s="139"/>
      <c r="G43" s="139"/>
      <c r="H43" s="1"/>
      <c r="I43" s="1"/>
    </row>
    <row r="44" spans="2:9" ht="12.75">
      <c r="B44" s="355" t="str">
        <f>'UD ALZIRA'!A17</f>
        <v>Victoria</v>
      </c>
      <c r="C44" s="139">
        <f t="shared" si="1"/>
        <v>0</v>
      </c>
      <c r="D44" s="139">
        <f>GOLS!C17</f>
        <v>0</v>
      </c>
      <c r="E44" s="139"/>
      <c r="F44" s="139"/>
      <c r="G44" s="139"/>
      <c r="H44" s="1"/>
      <c r="I44" s="1"/>
    </row>
    <row r="45" spans="2:7" ht="12.75">
      <c r="B45" s="355" t="str">
        <f>'UD ALZIRA'!A30</f>
        <v>Lluís</v>
      </c>
      <c r="C45" s="139">
        <f t="shared" si="1"/>
        <v>0</v>
      </c>
      <c r="D45" s="139">
        <f>GOLS!C30</f>
        <v>0</v>
      </c>
      <c r="E45" s="139"/>
      <c r="F45" s="139"/>
      <c r="G45" s="139"/>
    </row>
    <row r="46" spans="2:4" ht="12.75" hidden="1">
      <c r="B46" t="e">
        <f>#REF!</f>
        <v>#REF!</v>
      </c>
      <c r="C46" s="1">
        <f aca="true" t="shared" si="2" ref="C46:C58">SUM(D46:F46)</f>
        <v>0</v>
      </c>
      <c r="D46" s="1">
        <f>GOLS!C49</f>
        <v>0</v>
      </c>
    </row>
    <row r="47" spans="2:4" ht="12.75" hidden="1">
      <c r="B47" t="e">
        <f>#REF!</f>
        <v>#REF!</v>
      </c>
      <c r="C47" s="1">
        <f t="shared" si="2"/>
        <v>0</v>
      </c>
      <c r="D47" s="1">
        <f>GOLS!C50</f>
        <v>0</v>
      </c>
    </row>
    <row r="48" spans="2:4" ht="12.75" hidden="1">
      <c r="B48" t="e">
        <f>#REF!</f>
        <v>#REF!</v>
      </c>
      <c r="C48" s="1">
        <f t="shared" si="2"/>
        <v>0</v>
      </c>
      <c r="D48" s="1">
        <f>GOLS!C51</f>
        <v>0</v>
      </c>
    </row>
    <row r="49" spans="2:4" ht="12.75" hidden="1">
      <c r="B49" t="e">
        <f>#REF!</f>
        <v>#REF!</v>
      </c>
      <c r="C49" s="1">
        <f t="shared" si="2"/>
        <v>0</v>
      </c>
      <c r="D49" s="1">
        <f>GOLS!C52</f>
        <v>0</v>
      </c>
    </row>
    <row r="50" spans="2:4" ht="12.75" hidden="1">
      <c r="B50" t="e">
        <f>#REF!</f>
        <v>#REF!</v>
      </c>
      <c r="C50" s="1">
        <f t="shared" si="2"/>
        <v>0</v>
      </c>
      <c r="D50" s="1">
        <f>GOLS!C53</f>
        <v>0</v>
      </c>
    </row>
    <row r="51" spans="2:4" ht="12.75" hidden="1">
      <c r="B51" t="e">
        <f>#REF!</f>
        <v>#REF!</v>
      </c>
      <c r="C51" s="1">
        <f t="shared" si="2"/>
        <v>0</v>
      </c>
      <c r="D51" s="1">
        <f>GOLS!C54</f>
        <v>0</v>
      </c>
    </row>
    <row r="52" spans="2:4" ht="12.75" hidden="1">
      <c r="B52" t="e">
        <f>#REF!</f>
        <v>#REF!</v>
      </c>
      <c r="C52" s="1">
        <f t="shared" si="2"/>
        <v>0</v>
      </c>
      <c r="D52" s="1">
        <f>GOLS!C55</f>
        <v>0</v>
      </c>
    </row>
    <row r="53" spans="2:4" ht="12.75" hidden="1">
      <c r="B53" t="e">
        <f>#REF!</f>
        <v>#REF!</v>
      </c>
      <c r="C53" s="1">
        <f t="shared" si="2"/>
        <v>0</v>
      </c>
      <c r="D53" s="1">
        <f>GOLS!C56</f>
        <v>0</v>
      </c>
    </row>
    <row r="54" spans="2:4" ht="12.75" hidden="1">
      <c r="B54" t="e">
        <f>#REF!</f>
        <v>#REF!</v>
      </c>
      <c r="C54" s="1">
        <f t="shared" si="2"/>
        <v>0</v>
      </c>
      <c r="D54" s="1">
        <f>GOLS!C57</f>
        <v>0</v>
      </c>
    </row>
    <row r="55" spans="2:4" ht="12.75" hidden="1">
      <c r="B55" t="e">
        <f>#REF!</f>
        <v>#REF!</v>
      </c>
      <c r="C55" s="1">
        <f t="shared" si="2"/>
        <v>0</v>
      </c>
      <c r="D55" s="1">
        <f>GOLS!C58</f>
        <v>0</v>
      </c>
    </row>
    <row r="56" spans="2:4" ht="12.75" hidden="1">
      <c r="B56" t="e">
        <f>#REF!</f>
        <v>#REF!</v>
      </c>
      <c r="C56" s="1">
        <f t="shared" si="2"/>
        <v>0</v>
      </c>
      <c r="D56" s="1">
        <f>GOLS!C59</f>
        <v>0</v>
      </c>
    </row>
    <row r="57" spans="2:4" ht="12.75" hidden="1">
      <c r="B57" t="e">
        <f>#REF!</f>
        <v>#REF!</v>
      </c>
      <c r="C57" s="1">
        <f t="shared" si="2"/>
        <v>0</v>
      </c>
      <c r="D57" s="1">
        <f>GOLS!C60</f>
        <v>0</v>
      </c>
    </row>
    <row r="58" spans="2:4" ht="12.75" hidden="1">
      <c r="B58" t="e">
        <f>#REF!</f>
        <v>#REF!</v>
      </c>
      <c r="C58" s="1">
        <f t="shared" si="2"/>
        <v>0</v>
      </c>
      <c r="D58" s="1">
        <f>GOLS!C61</f>
        <v>0</v>
      </c>
    </row>
  </sheetData>
  <sheetProtection/>
  <printOptions/>
  <pageMargins left="0.58" right="0.59" top="1" bottom="1" header="0" footer="0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77"/>
  <sheetViews>
    <sheetView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H62" sqref="H62"/>
    </sheetView>
  </sheetViews>
  <sheetFormatPr defaultColWidth="11.421875" defaultRowHeight="12.75"/>
  <cols>
    <col min="1" max="1" width="19.140625" style="72" customWidth="1"/>
    <col min="2" max="2" width="11.00390625" style="2" customWidth="1"/>
    <col min="3" max="3" width="4.00390625" style="2" hidden="1" customWidth="1"/>
    <col min="4" max="4" width="4.140625" style="2" hidden="1" customWidth="1"/>
    <col min="5" max="5" width="4.00390625" style="2" hidden="1" customWidth="1"/>
    <col min="6" max="6" width="4.140625" style="2" hidden="1" customWidth="1"/>
    <col min="7" max="7" width="0.85546875" style="2" hidden="1" customWidth="1"/>
    <col min="8" max="10" width="4.28125" style="2" customWidth="1"/>
    <col min="11" max="13" width="4.140625" style="2" customWidth="1"/>
    <col min="14" max="14" width="4.00390625" style="2" customWidth="1"/>
    <col min="15" max="15" width="4.140625" style="2" customWidth="1"/>
    <col min="16" max="17" width="4.00390625" style="2" customWidth="1"/>
    <col min="18" max="18" width="4.140625" style="2" customWidth="1"/>
    <col min="19" max="19" width="4.00390625" style="2" customWidth="1"/>
    <col min="20" max="20" width="4.140625" style="2" customWidth="1"/>
    <col min="21" max="22" width="4.00390625" style="2" customWidth="1"/>
    <col min="23" max="23" width="4.140625" style="2" customWidth="1"/>
    <col min="24" max="24" width="4.00390625" style="2" customWidth="1"/>
    <col min="25" max="25" width="4.140625" style="2" customWidth="1"/>
    <col min="26" max="26" width="4.00390625" style="2" customWidth="1"/>
    <col min="27" max="27" width="4.140625" style="2" customWidth="1"/>
    <col min="28" max="28" width="4.00390625" style="2" customWidth="1"/>
    <col min="29" max="29" width="4.140625" style="2" customWidth="1"/>
    <col min="30" max="30" width="4.00390625" style="2" customWidth="1"/>
    <col min="31" max="32" width="4.140625" style="2" customWidth="1"/>
    <col min="33" max="33" width="4.00390625" style="2" customWidth="1"/>
    <col min="34" max="34" width="4.140625" style="2" customWidth="1"/>
    <col min="35" max="35" width="4.00390625" style="2" customWidth="1"/>
    <col min="36" max="36" width="4.140625" style="2" customWidth="1"/>
    <col min="37" max="50" width="4.00390625" style="2" customWidth="1"/>
    <col min="51" max="54" width="4.00390625" style="2" hidden="1" customWidth="1"/>
    <col min="55" max="60" width="4.00390625" style="2" customWidth="1"/>
    <col min="61" max="16384" width="11.421875" style="275" customWidth="1"/>
  </cols>
  <sheetData>
    <row r="1" spans="3:12" ht="13.5" thickBot="1">
      <c r="C1" s="496"/>
      <c r="D1" s="496"/>
      <c r="E1" s="496"/>
      <c r="F1" s="564"/>
      <c r="G1" s="278"/>
      <c r="H1" s="496"/>
      <c r="I1" s="496"/>
      <c r="J1" s="496"/>
      <c r="K1" s="564"/>
      <c r="L1" s="145"/>
    </row>
    <row r="2" spans="1:60" s="78" customFormat="1" ht="25.5" customHeight="1" thickBot="1" thickTop="1">
      <c r="A2" s="73"/>
      <c r="B2" s="74"/>
      <c r="C2" s="568" t="s">
        <v>17</v>
      </c>
      <c r="D2" s="569"/>
      <c r="E2" s="569"/>
      <c r="F2" s="570"/>
      <c r="G2" s="571"/>
      <c r="H2" s="568" t="s">
        <v>17</v>
      </c>
      <c r="I2" s="569"/>
      <c r="J2" s="569"/>
      <c r="K2" s="570"/>
      <c r="L2" s="571"/>
      <c r="M2" s="346" t="str">
        <f>'UD ALZIRA'!X2</f>
        <v>2-0</v>
      </c>
      <c r="N2" s="346" t="str">
        <f>'UD ALZIRA'!Y2</f>
        <v>2-0</v>
      </c>
      <c r="O2" s="346" t="str">
        <f>'UD ALZIRA'!Z2</f>
        <v>0-2</v>
      </c>
      <c r="P2" s="346" t="str">
        <f>'UD ALZIRA'!AA2</f>
        <v>0-1</v>
      </c>
      <c r="Q2" s="346" t="str">
        <f>'UD ALZIRA'!AB2</f>
        <v>2-3</v>
      </c>
      <c r="R2" s="346" t="str">
        <f>'UD ALZIRA'!AC2</f>
        <v>1-2</v>
      </c>
      <c r="S2" s="346" t="str">
        <f>'UD ALZIRA'!AD2</f>
        <v>1-1</v>
      </c>
      <c r="T2" s="346" t="str">
        <f>'UD ALZIRA'!AE2</f>
        <v>0-0</v>
      </c>
      <c r="U2" s="346" t="str">
        <f>'UD ALZIRA'!AF2</f>
        <v>0-0</v>
      </c>
      <c r="V2" s="346" t="str">
        <f>'UD ALZIRA'!AG2</f>
        <v>1-1</v>
      </c>
      <c r="W2" s="346" t="str">
        <f>'UD ALZIRA'!AH2</f>
        <v>2-1</v>
      </c>
      <c r="X2" s="346" t="str">
        <f>'UD ALZIRA'!AI2</f>
        <v>1-0</v>
      </c>
      <c r="Y2" s="346" t="str">
        <f>'UD ALZIRA'!AJ2</f>
        <v>2-5</v>
      </c>
      <c r="Z2" s="346" t="str">
        <f>'UD ALZIRA'!AK2</f>
        <v>4-1</v>
      </c>
      <c r="AA2" s="346" t="str">
        <f>'UD ALZIRA'!AL2</f>
        <v>1-0</v>
      </c>
      <c r="AB2" s="346" t="str">
        <f>'UD ALZIRA'!AM2</f>
        <v>3-1</v>
      </c>
      <c r="AC2" s="346" t="str">
        <f>'UD ALZIRA'!AN2</f>
        <v>4-1</v>
      </c>
      <c r="AD2" s="346" t="str">
        <f>'UD ALZIRA'!AO2</f>
        <v>1-0</v>
      </c>
      <c r="AE2" s="346" t="str">
        <f>'UD ALZIRA'!AP2</f>
        <v>0-1</v>
      </c>
      <c r="AF2" s="346" t="str">
        <f>'UD ALZIRA'!AQ2</f>
        <v>4-0</v>
      </c>
      <c r="AG2" s="346" t="str">
        <f>'UD ALZIRA'!AR2</f>
        <v>1-1</v>
      </c>
      <c r="AH2" s="346" t="str">
        <f>'UD ALZIRA'!AS2</f>
        <v>1-1</v>
      </c>
      <c r="AI2" s="346" t="str">
        <f>'UD ALZIRA'!AT2</f>
        <v>0-0</v>
      </c>
      <c r="AJ2" s="346" t="str">
        <f>'UD ALZIRA'!AU2</f>
        <v>2-1</v>
      </c>
      <c r="AK2" s="346" t="str">
        <f>'UD ALZIRA'!AV2</f>
        <v>0-2</v>
      </c>
      <c r="AL2" s="346" t="str">
        <f>'UD ALZIRA'!AW2</f>
        <v>2-0</v>
      </c>
      <c r="AM2" s="346" t="str">
        <f>'UD ALZIRA'!AX2</f>
        <v>0-0</v>
      </c>
      <c r="AN2" s="346" t="str">
        <f>'UD ALZIRA'!AY2</f>
        <v>3-1</v>
      </c>
      <c r="AO2" s="346" t="str">
        <f>'UD ALZIRA'!AZ2</f>
        <v>0-3</v>
      </c>
      <c r="AP2" s="346" t="str">
        <f>'UD ALZIRA'!BA2</f>
        <v>1-1</v>
      </c>
      <c r="AQ2" s="346" t="str">
        <f>'UD ALZIRA'!BB2</f>
        <v>0-0</v>
      </c>
      <c r="AR2" s="346" t="str">
        <f>'UD ALZIRA'!BC2</f>
        <v>1-0</v>
      </c>
      <c r="AS2" s="346" t="str">
        <f>'UD ALZIRA'!BD2</f>
        <v>0-5</v>
      </c>
      <c r="AT2" s="346" t="str">
        <f>'UD ALZIRA'!BE2</f>
        <v>2-1</v>
      </c>
      <c r="AU2" s="346" t="str">
        <f>'UD ALZIRA'!BF2</f>
        <v>3-2</v>
      </c>
      <c r="AV2" s="346" t="str">
        <f>'UD ALZIRA'!BG2</f>
        <v>2-1</v>
      </c>
      <c r="AW2" s="346" t="str">
        <f>'UD ALZIRA'!BH2</f>
        <v>3-0</v>
      </c>
      <c r="AX2" s="346" t="str">
        <f>'UD ALZIRA'!BI2</f>
        <v>1-0</v>
      </c>
      <c r="AY2" s="346">
        <f>'UD ALZIRA'!BJ2</f>
        <v>0</v>
      </c>
      <c r="AZ2" s="346">
        <f>'UD ALZIRA'!BK2</f>
        <v>0</v>
      </c>
      <c r="BA2" s="346">
        <f>'UD ALZIRA'!BL2</f>
        <v>0</v>
      </c>
      <c r="BB2" s="346">
        <f>'UD ALZIRA'!BM2</f>
        <v>0</v>
      </c>
      <c r="BC2" s="346" t="str">
        <f>'UD ALZIRA'!BN2</f>
        <v>1-1</v>
      </c>
      <c r="BD2" s="346" t="str">
        <f>'UD ALZIRA'!BO2</f>
        <v>0-0</v>
      </c>
      <c r="BE2" s="346" t="str">
        <f>'UD ALZIRA'!BP2</f>
        <v>3-0</v>
      </c>
      <c r="BF2" s="346" t="str">
        <f>'UD ALZIRA'!BQ2</f>
        <v>2-1</v>
      </c>
      <c r="BG2" s="346" t="str">
        <f>'UD ALZIRA'!BR2</f>
        <v>1-1</v>
      </c>
      <c r="BH2" s="346" t="str">
        <f>'UD ALZIRA'!BS2</f>
        <v>1-2</v>
      </c>
    </row>
    <row r="3" spans="1:60" s="83" customFormat="1" ht="91.5" customHeight="1" thickBot="1" thickTop="1">
      <c r="A3" s="79"/>
      <c r="B3" s="80"/>
      <c r="C3" s="286" t="s">
        <v>99</v>
      </c>
      <c r="D3" s="287" t="s">
        <v>100</v>
      </c>
      <c r="E3" s="287" t="s">
        <v>101</v>
      </c>
      <c r="F3" s="287" t="s">
        <v>186</v>
      </c>
      <c r="G3" s="277" t="s">
        <v>188</v>
      </c>
      <c r="H3" s="286" t="s">
        <v>99</v>
      </c>
      <c r="I3" s="287" t="s">
        <v>100</v>
      </c>
      <c r="J3" s="288" t="s">
        <v>101</v>
      </c>
      <c r="K3" s="288" t="s">
        <v>186</v>
      </c>
      <c r="L3" s="277" t="s">
        <v>188</v>
      </c>
      <c r="M3" s="347" t="str">
        <f>'UD ALZIRA'!X3</f>
        <v>Torre Levante</v>
      </c>
      <c r="N3" s="347" t="str">
        <f>'UD ALZIRA'!Y3</f>
        <v>Utiel</v>
      </c>
      <c r="O3" s="347" t="str">
        <f>'UD ALZIRA'!Z3</f>
        <v>Paterna</v>
      </c>
      <c r="P3" s="347" t="str">
        <f>'UD ALZIRA'!AA3</f>
        <v>Jove Espanyol</v>
      </c>
      <c r="Q3" s="347" t="str">
        <f>'UD ALZIRA'!AB3</f>
        <v>Novelda</v>
      </c>
      <c r="R3" s="347" t="str">
        <f>'UD ALZIRA'!AC3</f>
        <v>Eldense</v>
      </c>
      <c r="S3" s="347" t="str">
        <f>'UD ALZIRA'!AD3</f>
        <v>Borriol</v>
      </c>
      <c r="T3" s="347" t="str">
        <f>'UD ALZIRA'!AE3</f>
        <v>At. Saguntino</v>
      </c>
      <c r="U3" s="347" t="str">
        <f>'UD ALZIRA'!AF3</f>
        <v>Castelló</v>
      </c>
      <c r="V3" s="347" t="str">
        <f>'UD ALZIRA'!AG3</f>
        <v>Llosa</v>
      </c>
      <c r="W3" s="347" t="str">
        <f>'UD ALZIRA'!AH3</f>
        <v>Muro</v>
      </c>
      <c r="X3" s="347" t="str">
        <f>'UD ALZIRA'!AI3</f>
        <v>Orihuela</v>
      </c>
      <c r="Y3" s="347" t="str">
        <f>'UD ALZIRA'!AJ3</f>
        <v>Vila-real C</v>
      </c>
      <c r="Z3" s="347" t="str">
        <f>'UD ALZIRA'!AK3</f>
        <v>Pinoso</v>
      </c>
      <c r="AA3" s="347" t="str">
        <f>'UD ALZIRA'!AL3</f>
        <v>Cullera</v>
      </c>
      <c r="AB3" s="347" t="str">
        <f>'UD ALZIRA'!AM3</f>
        <v>Riba-roja</v>
      </c>
      <c r="AC3" s="347" t="str">
        <f>'UD ALZIRA'!AN3</f>
        <v>Acero</v>
      </c>
      <c r="AD3" s="347" t="str">
        <f>'UD ALZIRA'!AO3</f>
        <v>Torrevieja</v>
      </c>
      <c r="AE3" s="347" t="str">
        <f>'UD ALZIRA'!AP3</f>
        <v>La Nucia</v>
      </c>
      <c r="AF3" s="347" t="str">
        <f>'UD ALZIRA'!AQ3</f>
        <v>Torre Levante</v>
      </c>
      <c r="AG3" s="347" t="str">
        <f>'UD ALZIRA'!AR3</f>
        <v>Utiel</v>
      </c>
      <c r="AH3" s="347" t="str">
        <f>'UD ALZIRA'!AS3</f>
        <v>Paterna</v>
      </c>
      <c r="AI3" s="347" t="str">
        <f>'UD ALZIRA'!AT3</f>
        <v>Jove Espanyol</v>
      </c>
      <c r="AJ3" s="347" t="str">
        <f>'UD ALZIRA'!AU3</f>
        <v>Novelda</v>
      </c>
      <c r="AK3" s="347" t="str">
        <f>'UD ALZIRA'!AV3</f>
        <v>Eldense</v>
      </c>
      <c r="AL3" s="347" t="str">
        <f>'UD ALZIRA'!AW3</f>
        <v>Borriol</v>
      </c>
      <c r="AM3" s="347" t="str">
        <f>'UD ALZIRA'!AX3</f>
        <v>At. Saguntino</v>
      </c>
      <c r="AN3" s="347" t="str">
        <f>'UD ALZIRA'!AY3</f>
        <v>Castelló</v>
      </c>
      <c r="AO3" s="347" t="str">
        <f>'UD ALZIRA'!AZ3</f>
        <v>Llosa</v>
      </c>
      <c r="AP3" s="347" t="str">
        <f>'UD ALZIRA'!BA3</f>
        <v>Muro</v>
      </c>
      <c r="AQ3" s="347" t="str">
        <f>'UD ALZIRA'!BB3</f>
        <v>Orihuela</v>
      </c>
      <c r="AR3" s="347" t="str">
        <f>'UD ALZIRA'!BC3</f>
        <v>Vila-real C</v>
      </c>
      <c r="AS3" s="347" t="str">
        <f>'UD ALZIRA'!BD3</f>
        <v>Pinoso</v>
      </c>
      <c r="AT3" s="347" t="str">
        <f>'UD ALZIRA'!BE3</f>
        <v>Cullera</v>
      </c>
      <c r="AU3" s="347" t="str">
        <f>'UD ALZIRA'!BF3</f>
        <v>Riba-roja</v>
      </c>
      <c r="AV3" s="347" t="str">
        <f>'UD ALZIRA'!BG3</f>
        <v>Acero</v>
      </c>
      <c r="AW3" s="347" t="str">
        <f>'UD ALZIRA'!BH3</f>
        <v>Torrevieja</v>
      </c>
      <c r="AX3" s="347" t="str">
        <f>'UD ALZIRA'!BI3</f>
        <v>La Nucia</v>
      </c>
      <c r="AY3" s="347">
        <f>'UD ALZIRA'!BJ3</f>
        <v>0</v>
      </c>
      <c r="AZ3" s="347">
        <f>'UD ALZIRA'!BK3</f>
        <v>0</v>
      </c>
      <c r="BA3" s="347">
        <f>'UD ALZIRA'!BL3</f>
        <v>0</v>
      </c>
      <c r="BB3" s="347">
        <f>'UD ALZIRA'!BM3</f>
        <v>0</v>
      </c>
      <c r="BC3" s="347" t="str">
        <f>'UD ALZIRA'!BN3</f>
        <v>Loja</v>
      </c>
      <c r="BD3" s="347" t="str">
        <f>'UD ALZIRA'!BO3</f>
        <v>Loja</v>
      </c>
      <c r="BE3" s="347" t="str">
        <f>'UD ALZIRA'!BP3</f>
        <v>Yeclano</v>
      </c>
      <c r="BF3" s="347" t="str">
        <f>'UD ALZIRA'!BQ3</f>
        <v>Yeclano</v>
      </c>
      <c r="BG3" s="347" t="str">
        <f>'UD ALZIRA'!BR3</f>
        <v>San Roque</v>
      </c>
      <c r="BH3" s="347" t="str">
        <f>'UD ALZIRA'!BS3</f>
        <v>San Roque</v>
      </c>
    </row>
    <row r="4" spans="1:60" s="83" customFormat="1" ht="18" customHeight="1" thickBot="1" thickTop="1">
      <c r="A4" s="276"/>
      <c r="B4" s="84"/>
      <c r="C4" s="566" t="s">
        <v>184</v>
      </c>
      <c r="D4" s="567"/>
      <c r="E4" s="567"/>
      <c r="F4" s="567"/>
      <c r="G4" s="289"/>
      <c r="H4" s="565" t="s">
        <v>185</v>
      </c>
      <c r="I4" s="564"/>
      <c r="J4" s="564"/>
      <c r="K4" s="564"/>
      <c r="L4" s="285"/>
      <c r="M4" s="239">
        <v>1</v>
      </c>
      <c r="N4" s="5">
        <v>2</v>
      </c>
      <c r="O4" s="5">
        <v>3</v>
      </c>
      <c r="P4" s="5">
        <v>4</v>
      </c>
      <c r="Q4" s="5">
        <v>5</v>
      </c>
      <c r="R4" s="5">
        <v>6</v>
      </c>
      <c r="S4" s="5">
        <v>7</v>
      </c>
      <c r="T4" s="5">
        <v>8</v>
      </c>
      <c r="U4" s="5">
        <v>9</v>
      </c>
      <c r="V4" s="5">
        <v>10</v>
      </c>
      <c r="W4" s="5">
        <v>11</v>
      </c>
      <c r="X4" s="5">
        <v>12</v>
      </c>
      <c r="Y4" s="5">
        <v>13</v>
      </c>
      <c r="Z4" s="5">
        <v>14</v>
      </c>
      <c r="AA4" s="5">
        <v>15</v>
      </c>
      <c r="AB4" s="5">
        <v>16</v>
      </c>
      <c r="AC4" s="5">
        <v>17</v>
      </c>
      <c r="AD4" s="5">
        <v>18</v>
      </c>
      <c r="AE4" s="5">
        <v>19</v>
      </c>
      <c r="AF4" s="5">
        <v>20</v>
      </c>
      <c r="AG4" s="5">
        <v>21</v>
      </c>
      <c r="AH4" s="5">
        <v>22</v>
      </c>
      <c r="AI4" s="5">
        <v>23</v>
      </c>
      <c r="AJ4" s="5">
        <v>24</v>
      </c>
      <c r="AK4" s="5">
        <v>25</v>
      </c>
      <c r="AL4" s="5">
        <v>26</v>
      </c>
      <c r="AM4" s="5">
        <v>27</v>
      </c>
      <c r="AN4" s="5">
        <v>28</v>
      </c>
      <c r="AO4" s="5">
        <v>29</v>
      </c>
      <c r="AP4" s="5">
        <v>30</v>
      </c>
      <c r="AQ4" s="5">
        <v>31</v>
      </c>
      <c r="AR4" s="5">
        <v>32</v>
      </c>
      <c r="AS4" s="5">
        <v>33</v>
      </c>
      <c r="AT4" s="5">
        <v>34</v>
      </c>
      <c r="AU4" s="5">
        <v>35</v>
      </c>
      <c r="AV4" s="5">
        <v>36</v>
      </c>
      <c r="AW4" s="5">
        <v>37</v>
      </c>
      <c r="AX4" s="5">
        <v>38</v>
      </c>
      <c r="AY4" s="5">
        <v>39</v>
      </c>
      <c r="AZ4" s="5">
        <v>40</v>
      </c>
      <c r="BA4" s="5">
        <v>41</v>
      </c>
      <c r="BB4" s="5">
        <v>42</v>
      </c>
      <c r="BC4" s="5" t="s">
        <v>182</v>
      </c>
      <c r="BD4" s="5" t="s">
        <v>183</v>
      </c>
      <c r="BE4" s="5" t="s">
        <v>183</v>
      </c>
      <c r="BF4" s="5" t="s">
        <v>183</v>
      </c>
      <c r="BG4" s="5" t="s">
        <v>183</v>
      </c>
      <c r="BH4" s="5" t="s">
        <v>183</v>
      </c>
    </row>
    <row r="5" spans="1:60" s="427" customFormat="1" ht="14.25" thickBot="1" thickTop="1">
      <c r="A5" s="410" t="s">
        <v>88</v>
      </c>
      <c r="B5" s="411" t="s">
        <v>112</v>
      </c>
      <c r="C5" s="412" t="e">
        <f>H5+#REF!</f>
        <v>#REF!</v>
      </c>
      <c r="D5" s="413" t="e">
        <f>I5+#REF!</f>
        <v>#REF!</v>
      </c>
      <c r="E5" s="414" t="e">
        <f>J5+#REF!</f>
        <v>#REF!</v>
      </c>
      <c r="F5" s="415" t="e">
        <f aca="true" t="shared" si="0" ref="F5:F36">SUM(D5:E5)</f>
        <v>#REF!</v>
      </c>
      <c r="G5" s="416" t="e">
        <f>L5+#REF!</f>
        <v>#REF!</v>
      </c>
      <c r="H5" s="417">
        <f>COUNTIF(M5:BH5,1)</f>
        <v>0</v>
      </c>
      <c r="I5" s="418">
        <f>COUNTIF(M5:BH5,2)</f>
        <v>0</v>
      </c>
      <c r="J5" s="419">
        <f>COUNTIF(M5:BH5,"R")</f>
        <v>0</v>
      </c>
      <c r="K5" s="420">
        <f>SUM(I5:J5)</f>
        <v>0</v>
      </c>
      <c r="L5" s="421">
        <f>COUNTIF(M5:BH5,"S")</f>
        <v>0</v>
      </c>
      <c r="M5" s="422"/>
      <c r="N5" s="423"/>
      <c r="O5" s="423"/>
      <c r="P5" s="423"/>
      <c r="Q5" s="423"/>
      <c r="R5" s="423"/>
      <c r="S5" s="423"/>
      <c r="T5" s="423"/>
      <c r="U5" s="424"/>
      <c r="V5" s="424"/>
      <c r="W5" s="423"/>
      <c r="X5" s="423"/>
      <c r="Y5" s="423"/>
      <c r="Z5" s="423"/>
      <c r="AA5" s="425"/>
      <c r="AB5" s="423"/>
      <c r="AC5" s="423"/>
      <c r="AD5" s="424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4"/>
      <c r="AP5" s="424"/>
      <c r="AQ5" s="424"/>
      <c r="AR5" s="423"/>
      <c r="AS5" s="423"/>
      <c r="AT5" s="424"/>
      <c r="AU5" s="423"/>
      <c r="AV5" s="424"/>
      <c r="AW5" s="423"/>
      <c r="AX5" s="423"/>
      <c r="AY5" s="424"/>
      <c r="AZ5" s="424"/>
      <c r="BA5" s="424"/>
      <c r="BB5" s="423"/>
      <c r="BC5" s="423"/>
      <c r="BD5" s="424"/>
      <c r="BE5" s="423"/>
      <c r="BF5" s="424"/>
      <c r="BG5" s="423"/>
      <c r="BH5" s="426"/>
    </row>
    <row r="6" spans="1:60" s="442" customFormat="1" ht="14.25" thickBot="1" thickTop="1">
      <c r="A6" s="428" t="s">
        <v>111</v>
      </c>
      <c r="B6" s="429" t="s">
        <v>112</v>
      </c>
      <c r="C6" s="430" t="e">
        <f>H6+#REF!</f>
        <v>#REF!</v>
      </c>
      <c r="D6" s="431" t="e">
        <f>I6+#REF!</f>
        <v>#REF!</v>
      </c>
      <c r="E6" s="432" t="e">
        <f>J6+#REF!</f>
        <v>#REF!</v>
      </c>
      <c r="F6" s="433" t="e">
        <f t="shared" si="0"/>
        <v>#REF!</v>
      </c>
      <c r="G6" s="416" t="e">
        <f>L6+#REF!</f>
        <v>#REF!</v>
      </c>
      <c r="H6" s="434">
        <f aca="true" t="shared" si="1" ref="H6:H66">COUNTIF(M6:BH6,1)</f>
        <v>1</v>
      </c>
      <c r="I6" s="435">
        <f aca="true" t="shared" si="2" ref="I6:I66">COUNTIF(M6:BH6,2)</f>
        <v>0</v>
      </c>
      <c r="J6" s="436">
        <f aca="true" t="shared" si="3" ref="J6:J66">COUNTIF(M6:BH6,"R")</f>
        <v>0</v>
      </c>
      <c r="K6" s="433">
        <f aca="true" t="shared" si="4" ref="K6:K66">SUM(I6:J6)</f>
        <v>0</v>
      </c>
      <c r="L6" s="421">
        <f aca="true" t="shared" si="5" ref="L6:L66">COUNTIF(M6:BH6,"S")</f>
        <v>0</v>
      </c>
      <c r="M6" s="437"/>
      <c r="N6" s="438"/>
      <c r="O6" s="439"/>
      <c r="P6" s="439"/>
      <c r="Q6" s="424"/>
      <c r="R6" s="439"/>
      <c r="S6" s="439"/>
      <c r="T6" s="439"/>
      <c r="U6" s="440">
        <v>1</v>
      </c>
      <c r="V6" s="439"/>
      <c r="W6" s="424"/>
      <c r="X6" s="439"/>
      <c r="Y6" s="439"/>
      <c r="Z6" s="439"/>
      <c r="AA6" s="424"/>
      <c r="AB6" s="439"/>
      <c r="AC6" s="424"/>
      <c r="AD6" s="424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24"/>
      <c r="AP6" s="439"/>
      <c r="AQ6" s="424"/>
      <c r="AR6" s="439"/>
      <c r="AS6" s="424"/>
      <c r="AT6" s="439"/>
      <c r="AU6" s="439"/>
      <c r="AV6" s="439"/>
      <c r="AW6" s="439"/>
      <c r="AX6" s="439"/>
      <c r="AY6" s="424"/>
      <c r="AZ6" s="439"/>
      <c r="BA6" s="424"/>
      <c r="BB6" s="439"/>
      <c r="BC6" s="424"/>
      <c r="BD6" s="439"/>
      <c r="BE6" s="439"/>
      <c r="BF6" s="439"/>
      <c r="BG6" s="439"/>
      <c r="BH6" s="441"/>
    </row>
    <row r="7" spans="1:60" s="427" customFormat="1" ht="12.75" customHeight="1" hidden="1" thickBot="1" thickTop="1">
      <c r="A7" s="443"/>
      <c r="B7" s="429"/>
      <c r="C7" s="430" t="e">
        <f>H7+#REF!</f>
        <v>#REF!</v>
      </c>
      <c r="D7" s="431" t="e">
        <f>I7+#REF!</f>
        <v>#REF!</v>
      </c>
      <c r="E7" s="432" t="e">
        <f>J7+#REF!</f>
        <v>#REF!</v>
      </c>
      <c r="F7" s="433" t="e">
        <f t="shared" si="0"/>
        <v>#REF!</v>
      </c>
      <c r="G7" s="416" t="e">
        <f>L7+#REF!</f>
        <v>#REF!</v>
      </c>
      <c r="H7" s="434">
        <f t="shared" si="1"/>
        <v>0</v>
      </c>
      <c r="I7" s="435">
        <f t="shared" si="2"/>
        <v>0</v>
      </c>
      <c r="J7" s="436">
        <f t="shared" si="3"/>
        <v>0</v>
      </c>
      <c r="K7" s="433">
        <f t="shared" si="4"/>
        <v>0</v>
      </c>
      <c r="L7" s="421">
        <f t="shared" si="5"/>
        <v>0</v>
      </c>
      <c r="M7" s="444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24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41"/>
    </row>
    <row r="8" spans="1:60" s="442" customFormat="1" ht="12.75" customHeight="1" hidden="1" thickBot="1" thickTop="1">
      <c r="A8" s="428"/>
      <c r="B8" s="429"/>
      <c r="C8" s="430" t="e">
        <f>H8+#REF!</f>
        <v>#REF!</v>
      </c>
      <c r="D8" s="431" t="e">
        <f>I8+#REF!</f>
        <v>#REF!</v>
      </c>
      <c r="E8" s="432" t="e">
        <f>J8+#REF!</f>
        <v>#REF!</v>
      </c>
      <c r="F8" s="433" t="e">
        <f t="shared" si="0"/>
        <v>#REF!</v>
      </c>
      <c r="G8" s="416" t="e">
        <f>L8+#REF!</f>
        <v>#REF!</v>
      </c>
      <c r="H8" s="434">
        <f t="shared" si="1"/>
        <v>0</v>
      </c>
      <c r="I8" s="435">
        <f t="shared" si="2"/>
        <v>0</v>
      </c>
      <c r="J8" s="436">
        <f t="shared" si="3"/>
        <v>0</v>
      </c>
      <c r="K8" s="433">
        <f t="shared" si="4"/>
        <v>0</v>
      </c>
      <c r="L8" s="421">
        <f t="shared" si="5"/>
        <v>0</v>
      </c>
      <c r="M8" s="444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41"/>
    </row>
    <row r="9" spans="1:60" s="427" customFormat="1" ht="12.75" customHeight="1" thickBot="1" thickTop="1">
      <c r="A9" s="428" t="s">
        <v>194</v>
      </c>
      <c r="B9" s="429"/>
      <c r="C9" s="430" t="e">
        <f>H9+#REF!</f>
        <v>#REF!</v>
      </c>
      <c r="D9" s="431" t="e">
        <f>I9+#REF!</f>
        <v>#REF!</v>
      </c>
      <c r="E9" s="432" t="e">
        <f>J9+#REF!</f>
        <v>#REF!</v>
      </c>
      <c r="F9" s="433" t="e">
        <f t="shared" si="0"/>
        <v>#REF!</v>
      </c>
      <c r="G9" s="416" t="e">
        <f>L9+#REF!</f>
        <v>#REF!</v>
      </c>
      <c r="H9" s="434">
        <f t="shared" si="1"/>
        <v>2</v>
      </c>
      <c r="I9" s="435">
        <f t="shared" si="2"/>
        <v>0</v>
      </c>
      <c r="J9" s="436">
        <f t="shared" si="3"/>
        <v>0</v>
      </c>
      <c r="K9" s="433">
        <f t="shared" si="4"/>
        <v>0</v>
      </c>
      <c r="L9" s="421">
        <f t="shared" si="5"/>
        <v>0</v>
      </c>
      <c r="M9" s="444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40">
        <v>1</v>
      </c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40">
        <v>1</v>
      </c>
      <c r="BH9" s="441"/>
    </row>
    <row r="10" spans="1:60" s="452" customFormat="1" ht="14.25" thickBot="1" thickTop="1">
      <c r="A10" s="445" t="s">
        <v>113</v>
      </c>
      <c r="B10" s="446" t="s">
        <v>132</v>
      </c>
      <c r="C10" s="430" t="e">
        <f>H10+#REF!</f>
        <v>#REF!</v>
      </c>
      <c r="D10" s="431" t="e">
        <f>I10+#REF!</f>
        <v>#REF!</v>
      </c>
      <c r="E10" s="432" t="e">
        <f>J10+#REF!</f>
        <v>#REF!</v>
      </c>
      <c r="F10" s="433" t="e">
        <f t="shared" si="0"/>
        <v>#REF!</v>
      </c>
      <c r="G10" s="416" t="e">
        <f>L10+#REF!</f>
        <v>#REF!</v>
      </c>
      <c r="H10" s="434">
        <f t="shared" si="1"/>
        <v>16</v>
      </c>
      <c r="I10" s="435">
        <f t="shared" si="2"/>
        <v>0</v>
      </c>
      <c r="J10" s="436">
        <f t="shared" si="3"/>
        <v>0</v>
      </c>
      <c r="K10" s="433">
        <f t="shared" si="4"/>
        <v>0</v>
      </c>
      <c r="L10" s="421">
        <f t="shared" si="5"/>
        <v>3</v>
      </c>
      <c r="M10" s="447"/>
      <c r="N10" s="448"/>
      <c r="O10" s="448"/>
      <c r="P10" s="448"/>
      <c r="Q10" s="449">
        <v>1</v>
      </c>
      <c r="R10" s="448"/>
      <c r="S10" s="448"/>
      <c r="T10" s="448"/>
      <c r="U10" s="449">
        <v>1</v>
      </c>
      <c r="V10" s="449">
        <v>1</v>
      </c>
      <c r="W10" s="449">
        <v>1</v>
      </c>
      <c r="X10" s="448"/>
      <c r="Y10" s="448"/>
      <c r="Z10" s="449">
        <v>1</v>
      </c>
      <c r="AA10" s="450" t="s">
        <v>164</v>
      </c>
      <c r="AB10" s="448"/>
      <c r="AC10" s="451"/>
      <c r="AD10" s="448"/>
      <c r="AE10" s="448"/>
      <c r="AF10" s="448"/>
      <c r="AG10" s="448"/>
      <c r="AH10" s="448"/>
      <c r="AI10" s="448"/>
      <c r="AJ10" s="449">
        <v>1</v>
      </c>
      <c r="AK10" s="449">
        <v>1</v>
      </c>
      <c r="AL10" s="448"/>
      <c r="AM10" s="448"/>
      <c r="AN10" s="449">
        <v>1</v>
      </c>
      <c r="AO10" s="448"/>
      <c r="AP10" s="448"/>
      <c r="AQ10" s="449">
        <v>1</v>
      </c>
      <c r="AR10" s="449">
        <v>1</v>
      </c>
      <c r="AS10" s="450" t="s">
        <v>164</v>
      </c>
      <c r="AT10" s="448"/>
      <c r="AU10" s="440">
        <v>1</v>
      </c>
      <c r="AV10" s="440">
        <v>1</v>
      </c>
      <c r="AW10" s="440">
        <v>1</v>
      </c>
      <c r="AX10" s="448"/>
      <c r="AY10" s="448"/>
      <c r="AZ10" s="448"/>
      <c r="BA10" s="448"/>
      <c r="BB10" s="451"/>
      <c r="BC10" s="449">
        <v>1</v>
      </c>
      <c r="BD10" s="449">
        <v>1</v>
      </c>
      <c r="BE10" s="448"/>
      <c r="BF10" s="448"/>
      <c r="BG10" s="449">
        <v>1</v>
      </c>
      <c r="BH10" s="450" t="s">
        <v>164</v>
      </c>
    </row>
    <row r="11" spans="1:60" s="457" customFormat="1" ht="14.25" thickBot="1" thickTop="1">
      <c r="A11" s="445" t="s">
        <v>114</v>
      </c>
      <c r="B11" s="446" t="s">
        <v>133</v>
      </c>
      <c r="C11" s="430" t="e">
        <f>H11+#REF!</f>
        <v>#REF!</v>
      </c>
      <c r="D11" s="431" t="e">
        <f>I11+#REF!</f>
        <v>#REF!</v>
      </c>
      <c r="E11" s="432" t="e">
        <f>J11+#REF!</f>
        <v>#REF!</v>
      </c>
      <c r="F11" s="433" t="e">
        <f t="shared" si="0"/>
        <v>#REF!</v>
      </c>
      <c r="G11" s="416" t="e">
        <f>L11+#REF!</f>
        <v>#REF!</v>
      </c>
      <c r="H11" s="434">
        <f t="shared" si="1"/>
        <v>4</v>
      </c>
      <c r="I11" s="435">
        <f t="shared" si="2"/>
        <v>0</v>
      </c>
      <c r="J11" s="436">
        <f t="shared" si="3"/>
        <v>0</v>
      </c>
      <c r="K11" s="433">
        <f t="shared" si="4"/>
        <v>0</v>
      </c>
      <c r="L11" s="421">
        <f t="shared" si="5"/>
        <v>0</v>
      </c>
      <c r="M11" s="453"/>
      <c r="N11" s="448"/>
      <c r="O11" s="448"/>
      <c r="P11" s="448"/>
      <c r="Q11" s="448"/>
      <c r="R11" s="448"/>
      <c r="S11" s="454">
        <v>1</v>
      </c>
      <c r="T11" s="448"/>
      <c r="U11" s="448"/>
      <c r="V11" s="448"/>
      <c r="W11" s="448"/>
      <c r="X11" s="448"/>
      <c r="Y11" s="448"/>
      <c r="Z11" s="448"/>
      <c r="AA11" s="454">
        <v>1</v>
      </c>
      <c r="AB11" s="448"/>
      <c r="AC11" s="454">
        <v>1</v>
      </c>
      <c r="AD11" s="448"/>
      <c r="AE11" s="454">
        <v>1</v>
      </c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55"/>
      <c r="AX11" s="448"/>
      <c r="AY11" s="448"/>
      <c r="AZ11" s="448"/>
      <c r="BA11" s="448"/>
      <c r="BB11" s="448"/>
      <c r="BC11" s="448"/>
      <c r="BD11" s="448"/>
      <c r="BE11" s="448"/>
      <c r="BF11" s="448"/>
      <c r="BG11" s="455"/>
      <c r="BH11" s="456"/>
    </row>
    <row r="12" spans="1:60" s="452" customFormat="1" ht="14.25" thickBot="1" thickTop="1">
      <c r="A12" s="445" t="s">
        <v>115</v>
      </c>
      <c r="B12" s="446" t="s">
        <v>133</v>
      </c>
      <c r="C12" s="430" t="e">
        <f>H12+#REF!</f>
        <v>#REF!</v>
      </c>
      <c r="D12" s="431" t="e">
        <f>I12+#REF!</f>
        <v>#REF!</v>
      </c>
      <c r="E12" s="432" t="e">
        <f>J12+#REF!</f>
        <v>#REF!</v>
      </c>
      <c r="F12" s="433" t="e">
        <f t="shared" si="0"/>
        <v>#REF!</v>
      </c>
      <c r="G12" s="416" t="e">
        <f>L12+#REF!</f>
        <v>#REF!</v>
      </c>
      <c r="H12" s="434">
        <f t="shared" si="1"/>
        <v>15</v>
      </c>
      <c r="I12" s="435">
        <f t="shared" si="2"/>
        <v>0</v>
      </c>
      <c r="J12" s="436">
        <f t="shared" si="3"/>
        <v>0</v>
      </c>
      <c r="K12" s="433">
        <f t="shared" si="4"/>
        <v>0</v>
      </c>
      <c r="L12" s="421">
        <f t="shared" si="5"/>
        <v>2</v>
      </c>
      <c r="M12" s="449">
        <v>1</v>
      </c>
      <c r="N12" s="448"/>
      <c r="O12" s="448"/>
      <c r="P12" s="448"/>
      <c r="Q12" s="448"/>
      <c r="R12" s="449">
        <v>1</v>
      </c>
      <c r="S12" s="448"/>
      <c r="T12" s="448"/>
      <c r="U12" s="448"/>
      <c r="V12" s="448"/>
      <c r="W12" s="448"/>
      <c r="X12" s="448"/>
      <c r="Y12" s="449">
        <v>1</v>
      </c>
      <c r="Z12" s="448"/>
      <c r="AA12" s="449">
        <v>1</v>
      </c>
      <c r="AB12" s="448"/>
      <c r="AC12" s="448"/>
      <c r="AD12" s="449">
        <v>1</v>
      </c>
      <c r="AE12" s="450" t="s">
        <v>164</v>
      </c>
      <c r="AF12" s="449">
        <v>1</v>
      </c>
      <c r="AG12" s="448"/>
      <c r="AH12" s="448"/>
      <c r="AI12" s="448"/>
      <c r="AJ12" s="449">
        <v>1</v>
      </c>
      <c r="AK12" s="449">
        <v>1</v>
      </c>
      <c r="AL12" s="448"/>
      <c r="AM12" s="448"/>
      <c r="AN12" s="448"/>
      <c r="AO12" s="448"/>
      <c r="AP12" s="449">
        <v>1</v>
      </c>
      <c r="AQ12" s="449">
        <v>1</v>
      </c>
      <c r="AR12" s="450" t="s">
        <v>164</v>
      </c>
      <c r="AS12" s="440">
        <v>1</v>
      </c>
      <c r="AT12" s="448"/>
      <c r="AU12" s="440">
        <v>1</v>
      </c>
      <c r="AV12" s="448"/>
      <c r="AW12" s="455"/>
      <c r="AX12" s="448"/>
      <c r="AY12" s="448"/>
      <c r="AZ12" s="448"/>
      <c r="BA12" s="448"/>
      <c r="BB12" s="455"/>
      <c r="BC12" s="440">
        <v>1</v>
      </c>
      <c r="BD12" s="440">
        <v>1</v>
      </c>
      <c r="BE12" s="448"/>
      <c r="BF12" s="448"/>
      <c r="BG12" s="455"/>
      <c r="BH12" s="440">
        <v>1</v>
      </c>
    </row>
    <row r="13" spans="1:60" s="457" customFormat="1" ht="14.25" thickBot="1" thickTop="1">
      <c r="A13" s="445" t="s">
        <v>116</v>
      </c>
      <c r="B13" s="446" t="s">
        <v>134</v>
      </c>
      <c r="C13" s="430" t="e">
        <f>H13+#REF!</f>
        <v>#REF!</v>
      </c>
      <c r="D13" s="431" t="e">
        <f>I13+#REF!</f>
        <v>#REF!</v>
      </c>
      <c r="E13" s="432" t="e">
        <f>J13+#REF!</f>
        <v>#REF!</v>
      </c>
      <c r="F13" s="433" t="e">
        <f t="shared" si="0"/>
        <v>#REF!</v>
      </c>
      <c r="G13" s="416" t="e">
        <f>L13+#REF!</f>
        <v>#REF!</v>
      </c>
      <c r="H13" s="434">
        <f t="shared" si="1"/>
        <v>1</v>
      </c>
      <c r="I13" s="435">
        <f t="shared" si="2"/>
        <v>0</v>
      </c>
      <c r="J13" s="436">
        <f t="shared" si="3"/>
        <v>0</v>
      </c>
      <c r="K13" s="433">
        <f t="shared" si="4"/>
        <v>0</v>
      </c>
      <c r="L13" s="421">
        <f t="shared" si="5"/>
        <v>0</v>
      </c>
      <c r="M13" s="453"/>
      <c r="N13" s="454">
        <v>1</v>
      </c>
      <c r="O13" s="453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55"/>
      <c r="AX13" s="448"/>
      <c r="AY13" s="448"/>
      <c r="AZ13" s="448"/>
      <c r="BA13" s="448"/>
      <c r="BB13" s="448"/>
      <c r="BC13" s="448"/>
      <c r="BD13" s="448"/>
      <c r="BE13" s="448"/>
      <c r="BF13" s="448"/>
      <c r="BG13" s="455"/>
      <c r="BH13" s="456"/>
    </row>
    <row r="14" spans="1:60" s="452" customFormat="1" ht="12.75" customHeight="1" thickBot="1" thickTop="1">
      <c r="A14" s="445" t="s">
        <v>117</v>
      </c>
      <c r="B14" s="446" t="s">
        <v>135</v>
      </c>
      <c r="C14" s="430" t="e">
        <f>H14+#REF!</f>
        <v>#REF!</v>
      </c>
      <c r="D14" s="431" t="e">
        <f>I14+#REF!</f>
        <v>#REF!</v>
      </c>
      <c r="E14" s="432" t="e">
        <f>J14+#REF!</f>
        <v>#REF!</v>
      </c>
      <c r="F14" s="433" t="e">
        <f t="shared" si="0"/>
        <v>#REF!</v>
      </c>
      <c r="G14" s="416" t="e">
        <f>L14+#REF!</f>
        <v>#REF!</v>
      </c>
      <c r="H14" s="434">
        <f t="shared" si="1"/>
        <v>8</v>
      </c>
      <c r="I14" s="435">
        <f t="shared" si="2"/>
        <v>0</v>
      </c>
      <c r="J14" s="436">
        <f t="shared" si="3"/>
        <v>0</v>
      </c>
      <c r="K14" s="433">
        <f t="shared" si="4"/>
        <v>0</v>
      </c>
      <c r="L14" s="421">
        <f t="shared" si="5"/>
        <v>1</v>
      </c>
      <c r="M14" s="449">
        <v>1</v>
      </c>
      <c r="N14" s="449">
        <v>1</v>
      </c>
      <c r="O14" s="448"/>
      <c r="P14" s="448"/>
      <c r="Q14" s="448"/>
      <c r="R14" s="453"/>
      <c r="S14" s="453"/>
      <c r="T14" s="448"/>
      <c r="U14" s="448"/>
      <c r="V14" s="448"/>
      <c r="W14" s="448"/>
      <c r="X14" s="449">
        <v>1</v>
      </c>
      <c r="Y14" s="448"/>
      <c r="Z14" s="448"/>
      <c r="AA14" s="448"/>
      <c r="AB14" s="448"/>
      <c r="AC14" s="448"/>
      <c r="AD14" s="448"/>
      <c r="AE14" s="448"/>
      <c r="AF14" s="448"/>
      <c r="AG14" s="448"/>
      <c r="AH14" s="453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9">
        <v>1</v>
      </c>
      <c r="AT14" s="448"/>
      <c r="AU14" s="449">
        <v>1</v>
      </c>
      <c r="AV14" s="450" t="s">
        <v>164</v>
      </c>
      <c r="AW14" s="455"/>
      <c r="AX14" s="448"/>
      <c r="AY14" s="448"/>
      <c r="AZ14" s="448"/>
      <c r="BA14" s="448"/>
      <c r="BB14" s="448"/>
      <c r="BC14" s="448"/>
      <c r="BD14" s="440">
        <v>1</v>
      </c>
      <c r="BE14" s="448"/>
      <c r="BF14" s="440">
        <v>1</v>
      </c>
      <c r="BG14" s="455"/>
      <c r="BH14" s="440">
        <v>1</v>
      </c>
    </row>
    <row r="15" spans="1:60" s="457" customFormat="1" ht="14.25" thickBot="1" thickTop="1">
      <c r="A15" s="445" t="s">
        <v>118</v>
      </c>
      <c r="B15" s="446" t="s">
        <v>132</v>
      </c>
      <c r="C15" s="430" t="e">
        <f>H15+#REF!</f>
        <v>#REF!</v>
      </c>
      <c r="D15" s="431" t="e">
        <f>I15+#REF!</f>
        <v>#REF!</v>
      </c>
      <c r="E15" s="432" t="e">
        <f>J15+#REF!</f>
        <v>#REF!</v>
      </c>
      <c r="F15" s="433" t="e">
        <f t="shared" si="0"/>
        <v>#REF!</v>
      </c>
      <c r="G15" s="416" t="e">
        <f>L15+#REF!</f>
        <v>#REF!</v>
      </c>
      <c r="H15" s="434">
        <f t="shared" si="1"/>
        <v>5</v>
      </c>
      <c r="I15" s="435">
        <f t="shared" si="2"/>
        <v>0</v>
      </c>
      <c r="J15" s="436">
        <f t="shared" si="3"/>
        <v>1</v>
      </c>
      <c r="K15" s="433">
        <f t="shared" si="4"/>
        <v>1</v>
      </c>
      <c r="L15" s="421">
        <f t="shared" si="5"/>
        <v>2</v>
      </c>
      <c r="M15" s="453"/>
      <c r="N15" s="448"/>
      <c r="O15" s="448"/>
      <c r="P15" s="449">
        <v>1</v>
      </c>
      <c r="Q15" s="448"/>
      <c r="R15" s="449">
        <v>1</v>
      </c>
      <c r="S15" s="448"/>
      <c r="T15" s="448"/>
      <c r="U15" s="448"/>
      <c r="V15" s="448"/>
      <c r="W15" s="449">
        <v>1</v>
      </c>
      <c r="X15" s="448"/>
      <c r="Y15" s="448"/>
      <c r="Z15" s="448"/>
      <c r="AA15" s="448"/>
      <c r="AB15" s="449">
        <v>1</v>
      </c>
      <c r="AC15" s="458" t="s">
        <v>181</v>
      </c>
      <c r="AD15" s="450" t="s">
        <v>164</v>
      </c>
      <c r="AE15" s="451"/>
      <c r="AF15" s="448"/>
      <c r="AG15" s="448"/>
      <c r="AH15" s="448"/>
      <c r="AI15" s="448"/>
      <c r="AJ15" s="448"/>
      <c r="AK15" s="448"/>
      <c r="AL15" s="448"/>
      <c r="AM15" s="448"/>
      <c r="AN15" s="448"/>
      <c r="AO15" s="449">
        <v>1</v>
      </c>
      <c r="AP15" s="450" t="s">
        <v>164</v>
      </c>
      <c r="AQ15" s="448"/>
      <c r="AR15" s="448"/>
      <c r="AS15" s="448"/>
      <c r="AT15" s="448"/>
      <c r="AU15" s="448"/>
      <c r="AV15" s="453"/>
      <c r="AW15" s="455"/>
      <c r="AX15" s="448"/>
      <c r="AY15" s="448"/>
      <c r="AZ15" s="448"/>
      <c r="BA15" s="448"/>
      <c r="BB15" s="448"/>
      <c r="BC15" s="448"/>
      <c r="BD15" s="448"/>
      <c r="BE15" s="448"/>
      <c r="BF15" s="453"/>
      <c r="BG15" s="455"/>
      <c r="BH15" s="459"/>
    </row>
    <row r="16" spans="1:60" s="452" customFormat="1" ht="14.25" thickBot="1" thickTop="1">
      <c r="A16" s="445" t="s">
        <v>119</v>
      </c>
      <c r="B16" s="446" t="s">
        <v>133</v>
      </c>
      <c r="C16" s="430" t="e">
        <f>H16+#REF!</f>
        <v>#REF!</v>
      </c>
      <c r="D16" s="431" t="e">
        <f>I16+#REF!</f>
        <v>#REF!</v>
      </c>
      <c r="E16" s="432" t="e">
        <f>J16+#REF!</f>
        <v>#REF!</v>
      </c>
      <c r="F16" s="433" t="e">
        <f t="shared" si="0"/>
        <v>#REF!</v>
      </c>
      <c r="G16" s="416" t="e">
        <f>L16+#REF!</f>
        <v>#REF!</v>
      </c>
      <c r="H16" s="434">
        <f t="shared" si="1"/>
        <v>5</v>
      </c>
      <c r="I16" s="435">
        <f t="shared" si="2"/>
        <v>0</v>
      </c>
      <c r="J16" s="436">
        <f t="shared" si="3"/>
        <v>0</v>
      </c>
      <c r="K16" s="433">
        <f t="shared" si="4"/>
        <v>0</v>
      </c>
      <c r="L16" s="421">
        <f t="shared" si="5"/>
        <v>2</v>
      </c>
      <c r="M16" s="453"/>
      <c r="N16" s="448"/>
      <c r="O16" s="453"/>
      <c r="P16" s="448"/>
      <c r="Q16" s="453"/>
      <c r="R16" s="454">
        <v>1</v>
      </c>
      <c r="S16" s="454">
        <v>1</v>
      </c>
      <c r="T16" s="448"/>
      <c r="U16" s="448"/>
      <c r="V16" s="448"/>
      <c r="W16" s="448"/>
      <c r="X16" s="448"/>
      <c r="Y16" s="448"/>
      <c r="Z16" s="448"/>
      <c r="AA16" s="448"/>
      <c r="AB16" s="448"/>
      <c r="AC16" s="451"/>
      <c r="AD16" s="448"/>
      <c r="AE16" s="451"/>
      <c r="AF16" s="454">
        <v>1</v>
      </c>
      <c r="AG16" s="460">
        <v>1</v>
      </c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50" t="s">
        <v>164</v>
      </c>
      <c r="BF16" s="450" t="s">
        <v>164</v>
      </c>
      <c r="BG16" s="440">
        <v>1</v>
      </c>
      <c r="BH16" s="456"/>
    </row>
    <row r="17" spans="1:60" s="457" customFormat="1" ht="12.75" customHeight="1" thickBot="1" thickTop="1">
      <c r="A17" s="445" t="s">
        <v>120</v>
      </c>
      <c r="B17" s="446" t="s">
        <v>134</v>
      </c>
      <c r="C17" s="430" t="e">
        <f>H17+#REF!</f>
        <v>#REF!</v>
      </c>
      <c r="D17" s="431" t="e">
        <f>I17+#REF!</f>
        <v>#REF!</v>
      </c>
      <c r="E17" s="432" t="e">
        <f>J17+#REF!</f>
        <v>#REF!</v>
      </c>
      <c r="F17" s="433" t="e">
        <f t="shared" si="0"/>
        <v>#REF!</v>
      </c>
      <c r="G17" s="416" t="e">
        <f>L17+#REF!</f>
        <v>#REF!</v>
      </c>
      <c r="H17" s="434">
        <f t="shared" si="1"/>
        <v>0</v>
      </c>
      <c r="I17" s="435">
        <f t="shared" si="2"/>
        <v>0</v>
      </c>
      <c r="J17" s="436">
        <f t="shared" si="3"/>
        <v>0</v>
      </c>
      <c r="K17" s="433">
        <f t="shared" si="4"/>
        <v>0</v>
      </c>
      <c r="L17" s="421">
        <f t="shared" si="5"/>
        <v>0</v>
      </c>
      <c r="M17" s="453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51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55"/>
      <c r="AV17" s="448"/>
      <c r="AW17" s="455"/>
      <c r="AX17" s="448"/>
      <c r="AY17" s="448"/>
      <c r="AZ17" s="448"/>
      <c r="BA17" s="448"/>
      <c r="BB17" s="448"/>
      <c r="BC17" s="448"/>
      <c r="BD17" s="448"/>
      <c r="BE17" s="455"/>
      <c r="BF17" s="448"/>
      <c r="BG17" s="455"/>
      <c r="BH17" s="456"/>
    </row>
    <row r="18" spans="1:60" s="442" customFormat="1" ht="12.75" customHeight="1" thickBot="1" thickTop="1">
      <c r="A18" s="445" t="s">
        <v>196</v>
      </c>
      <c r="B18" s="446"/>
      <c r="C18" s="430" t="e">
        <f>H18+#REF!</f>
        <v>#REF!</v>
      </c>
      <c r="D18" s="431" t="e">
        <f>I18+#REF!</f>
        <v>#REF!</v>
      </c>
      <c r="E18" s="432" t="e">
        <f>J18+#REF!</f>
        <v>#REF!</v>
      </c>
      <c r="F18" s="433" t="e">
        <f t="shared" si="0"/>
        <v>#REF!</v>
      </c>
      <c r="G18" s="416" t="e">
        <f>L18+#REF!</f>
        <v>#REF!</v>
      </c>
      <c r="H18" s="434">
        <f t="shared" si="1"/>
        <v>1</v>
      </c>
      <c r="I18" s="435">
        <f t="shared" si="2"/>
        <v>0</v>
      </c>
      <c r="J18" s="436">
        <f t="shared" si="3"/>
        <v>0</v>
      </c>
      <c r="K18" s="433">
        <f t="shared" si="4"/>
        <v>0</v>
      </c>
      <c r="L18" s="421">
        <f t="shared" si="5"/>
        <v>0</v>
      </c>
      <c r="M18" s="453"/>
      <c r="N18" s="448"/>
      <c r="O18" s="448"/>
      <c r="P18" s="448"/>
      <c r="Q18" s="448"/>
      <c r="R18" s="448"/>
      <c r="S18" s="448"/>
      <c r="T18" s="448"/>
      <c r="U18" s="448"/>
      <c r="V18" s="461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0">
        <v>1</v>
      </c>
      <c r="AS18" s="455"/>
      <c r="AT18" s="448"/>
      <c r="AU18" s="448"/>
      <c r="AV18" s="448"/>
      <c r="AW18" s="455"/>
      <c r="AX18" s="448"/>
      <c r="AY18" s="448"/>
      <c r="AZ18" s="448"/>
      <c r="BA18" s="448"/>
      <c r="BB18" s="448"/>
      <c r="BC18" s="455"/>
      <c r="BD18" s="448"/>
      <c r="BE18" s="448"/>
      <c r="BF18" s="448"/>
      <c r="BG18" s="455"/>
      <c r="BH18" s="456"/>
    </row>
    <row r="19" spans="1:60" s="442" customFormat="1" ht="12.75" customHeight="1" hidden="1" thickBot="1" thickTop="1">
      <c r="A19" s="445"/>
      <c r="B19" s="446"/>
      <c r="C19" s="430" t="e">
        <f>H19+#REF!</f>
        <v>#REF!</v>
      </c>
      <c r="D19" s="431" t="e">
        <f>I19+#REF!</f>
        <v>#REF!</v>
      </c>
      <c r="E19" s="432" t="e">
        <f>J19+#REF!</f>
        <v>#REF!</v>
      </c>
      <c r="F19" s="433" t="e">
        <f t="shared" si="0"/>
        <v>#REF!</v>
      </c>
      <c r="G19" s="416" t="e">
        <f>L19+#REF!</f>
        <v>#REF!</v>
      </c>
      <c r="H19" s="434">
        <f t="shared" si="1"/>
        <v>0</v>
      </c>
      <c r="I19" s="435">
        <f t="shared" si="2"/>
        <v>0</v>
      </c>
      <c r="J19" s="436">
        <f t="shared" si="3"/>
        <v>0</v>
      </c>
      <c r="K19" s="433">
        <f t="shared" si="4"/>
        <v>0</v>
      </c>
      <c r="L19" s="421">
        <f t="shared" si="5"/>
        <v>0</v>
      </c>
      <c r="M19" s="453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51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55"/>
      <c r="AT19" s="448"/>
      <c r="AU19" s="448"/>
      <c r="AV19" s="448"/>
      <c r="AW19" s="448"/>
      <c r="AX19" s="448"/>
      <c r="AY19" s="448"/>
      <c r="AZ19" s="448"/>
      <c r="BA19" s="448"/>
      <c r="BB19" s="448"/>
      <c r="BC19" s="455"/>
      <c r="BD19" s="448"/>
      <c r="BE19" s="448"/>
      <c r="BF19" s="448"/>
      <c r="BG19" s="448"/>
      <c r="BH19" s="456"/>
    </row>
    <row r="20" spans="1:60" s="442" customFormat="1" ht="12.75" customHeight="1" hidden="1" thickBot="1" thickTop="1">
      <c r="A20" s="445"/>
      <c r="B20" s="446"/>
      <c r="C20" s="430" t="e">
        <f>H20+#REF!</f>
        <v>#REF!</v>
      </c>
      <c r="D20" s="431" t="e">
        <f>I20+#REF!</f>
        <v>#REF!</v>
      </c>
      <c r="E20" s="432" t="e">
        <f>J20+#REF!</f>
        <v>#REF!</v>
      </c>
      <c r="F20" s="433" t="e">
        <f t="shared" si="0"/>
        <v>#REF!</v>
      </c>
      <c r="G20" s="416" t="e">
        <f>L20+#REF!</f>
        <v>#REF!</v>
      </c>
      <c r="H20" s="434">
        <f t="shared" si="1"/>
        <v>0</v>
      </c>
      <c r="I20" s="435">
        <f t="shared" si="2"/>
        <v>0</v>
      </c>
      <c r="J20" s="436">
        <f t="shared" si="3"/>
        <v>0</v>
      </c>
      <c r="K20" s="433">
        <f t="shared" si="4"/>
        <v>0</v>
      </c>
      <c r="L20" s="421">
        <f t="shared" si="5"/>
        <v>0</v>
      </c>
      <c r="M20" s="453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55"/>
      <c r="AT20" s="448"/>
      <c r="AU20" s="448"/>
      <c r="AV20" s="448"/>
      <c r="AW20" s="455"/>
      <c r="AX20" s="448"/>
      <c r="AY20" s="448"/>
      <c r="AZ20" s="448"/>
      <c r="BA20" s="448"/>
      <c r="BB20" s="448"/>
      <c r="BC20" s="455"/>
      <c r="BD20" s="448"/>
      <c r="BE20" s="448"/>
      <c r="BF20" s="448"/>
      <c r="BG20" s="455"/>
      <c r="BH20" s="456"/>
    </row>
    <row r="21" spans="1:60" s="442" customFormat="1" ht="12.75" customHeight="1" hidden="1" thickBot="1" thickTop="1">
      <c r="A21" s="445"/>
      <c r="B21" s="446"/>
      <c r="C21" s="430" t="e">
        <f>H21+#REF!</f>
        <v>#REF!</v>
      </c>
      <c r="D21" s="431" t="e">
        <f>I21+#REF!</f>
        <v>#REF!</v>
      </c>
      <c r="E21" s="432" t="e">
        <f>J21+#REF!</f>
        <v>#REF!</v>
      </c>
      <c r="F21" s="433" t="e">
        <f t="shared" si="0"/>
        <v>#REF!</v>
      </c>
      <c r="G21" s="416" t="e">
        <f>L21+#REF!</f>
        <v>#REF!</v>
      </c>
      <c r="H21" s="434">
        <f t="shared" si="1"/>
        <v>0</v>
      </c>
      <c r="I21" s="435">
        <f t="shared" si="2"/>
        <v>0</v>
      </c>
      <c r="J21" s="436">
        <f t="shared" si="3"/>
        <v>0</v>
      </c>
      <c r="K21" s="433">
        <f t="shared" si="4"/>
        <v>0</v>
      </c>
      <c r="L21" s="421">
        <f t="shared" si="5"/>
        <v>0</v>
      </c>
      <c r="M21" s="453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55"/>
      <c r="AT21" s="448"/>
      <c r="AU21" s="448"/>
      <c r="AV21" s="448"/>
      <c r="AW21" s="455"/>
      <c r="AX21" s="448"/>
      <c r="AY21" s="448"/>
      <c r="AZ21" s="448"/>
      <c r="BA21" s="448"/>
      <c r="BB21" s="448"/>
      <c r="BC21" s="455"/>
      <c r="BD21" s="448"/>
      <c r="BE21" s="448"/>
      <c r="BF21" s="448"/>
      <c r="BG21" s="455"/>
      <c r="BH21" s="456"/>
    </row>
    <row r="22" spans="1:60" s="442" customFormat="1" ht="12.75" customHeight="1" hidden="1" thickBot="1" thickTop="1">
      <c r="A22" s="445"/>
      <c r="B22" s="446"/>
      <c r="C22" s="430" t="e">
        <f>H22+#REF!</f>
        <v>#REF!</v>
      </c>
      <c r="D22" s="431" t="e">
        <f>I22+#REF!</f>
        <v>#REF!</v>
      </c>
      <c r="E22" s="432" t="e">
        <f>J22+#REF!</f>
        <v>#REF!</v>
      </c>
      <c r="F22" s="433" t="e">
        <f t="shared" si="0"/>
        <v>#REF!</v>
      </c>
      <c r="G22" s="416" t="e">
        <f>L22+#REF!</f>
        <v>#REF!</v>
      </c>
      <c r="H22" s="434">
        <f t="shared" si="1"/>
        <v>0</v>
      </c>
      <c r="I22" s="435">
        <f t="shared" si="2"/>
        <v>0</v>
      </c>
      <c r="J22" s="436">
        <f t="shared" si="3"/>
        <v>0</v>
      </c>
      <c r="K22" s="433">
        <f t="shared" si="4"/>
        <v>0</v>
      </c>
      <c r="L22" s="421">
        <f t="shared" si="5"/>
        <v>0</v>
      </c>
      <c r="M22" s="453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55"/>
      <c r="AT22" s="448"/>
      <c r="AU22" s="448"/>
      <c r="AV22" s="448"/>
      <c r="AW22" s="455"/>
      <c r="AX22" s="448"/>
      <c r="AY22" s="448"/>
      <c r="AZ22" s="448"/>
      <c r="BA22" s="448"/>
      <c r="BB22" s="448"/>
      <c r="BC22" s="455"/>
      <c r="BD22" s="448"/>
      <c r="BE22" s="448"/>
      <c r="BF22" s="448"/>
      <c r="BG22" s="455"/>
      <c r="BH22" s="456"/>
    </row>
    <row r="23" spans="1:60" s="427" customFormat="1" ht="12.75" customHeight="1" hidden="1" thickBot="1" thickTop="1">
      <c r="A23" s="445"/>
      <c r="B23" s="446"/>
      <c r="C23" s="430" t="e">
        <f>H23+#REF!</f>
        <v>#REF!</v>
      </c>
      <c r="D23" s="431" t="e">
        <f>I23+#REF!</f>
        <v>#REF!</v>
      </c>
      <c r="E23" s="432" t="e">
        <f>J23+#REF!</f>
        <v>#REF!</v>
      </c>
      <c r="F23" s="433" t="e">
        <f t="shared" si="0"/>
        <v>#REF!</v>
      </c>
      <c r="G23" s="416" t="e">
        <f>L23+#REF!</f>
        <v>#REF!</v>
      </c>
      <c r="H23" s="434">
        <f t="shared" si="1"/>
        <v>0</v>
      </c>
      <c r="I23" s="435">
        <f t="shared" si="2"/>
        <v>0</v>
      </c>
      <c r="J23" s="436">
        <f t="shared" si="3"/>
        <v>0</v>
      </c>
      <c r="K23" s="433">
        <f t="shared" si="4"/>
        <v>0</v>
      </c>
      <c r="L23" s="421">
        <f t="shared" si="5"/>
        <v>0</v>
      </c>
      <c r="M23" s="453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51"/>
      <c r="AD23" s="448"/>
      <c r="AE23" s="451"/>
      <c r="AF23" s="451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55"/>
      <c r="AX23" s="448"/>
      <c r="AY23" s="448"/>
      <c r="AZ23" s="448"/>
      <c r="BA23" s="448"/>
      <c r="BB23" s="448"/>
      <c r="BC23" s="448"/>
      <c r="BD23" s="448"/>
      <c r="BE23" s="448"/>
      <c r="BF23" s="448"/>
      <c r="BG23" s="455"/>
      <c r="BH23" s="456"/>
    </row>
    <row r="24" spans="1:60" s="442" customFormat="1" ht="12.75" customHeight="1" hidden="1" thickBot="1" thickTop="1">
      <c r="A24" s="445"/>
      <c r="B24" s="446"/>
      <c r="C24" s="430" t="e">
        <f>H24+#REF!</f>
        <v>#REF!</v>
      </c>
      <c r="D24" s="431" t="e">
        <f>I24+#REF!</f>
        <v>#REF!</v>
      </c>
      <c r="E24" s="432" t="e">
        <f>J24+#REF!</f>
        <v>#REF!</v>
      </c>
      <c r="F24" s="433" t="e">
        <f t="shared" si="0"/>
        <v>#REF!</v>
      </c>
      <c r="G24" s="416" t="e">
        <f>L24+#REF!</f>
        <v>#REF!</v>
      </c>
      <c r="H24" s="434">
        <f t="shared" si="1"/>
        <v>0</v>
      </c>
      <c r="I24" s="435">
        <f t="shared" si="2"/>
        <v>0</v>
      </c>
      <c r="J24" s="436">
        <f t="shared" si="3"/>
        <v>0</v>
      </c>
      <c r="K24" s="433">
        <f t="shared" si="4"/>
        <v>0</v>
      </c>
      <c r="L24" s="421">
        <f t="shared" si="5"/>
        <v>0</v>
      </c>
      <c r="M24" s="453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55"/>
      <c r="AT24" s="448"/>
      <c r="AU24" s="455"/>
      <c r="AV24" s="448"/>
      <c r="AW24" s="455"/>
      <c r="AX24" s="448"/>
      <c r="AY24" s="448"/>
      <c r="AZ24" s="448"/>
      <c r="BA24" s="448"/>
      <c r="BB24" s="448"/>
      <c r="BC24" s="455"/>
      <c r="BD24" s="448"/>
      <c r="BE24" s="455"/>
      <c r="BF24" s="448"/>
      <c r="BG24" s="455"/>
      <c r="BH24" s="456"/>
    </row>
    <row r="25" spans="1:60" s="427" customFormat="1" ht="12.75" customHeight="1" hidden="1" thickBot="1" thickTop="1">
      <c r="A25" s="445"/>
      <c r="B25" s="446"/>
      <c r="C25" s="430" t="e">
        <f>H25+#REF!</f>
        <v>#REF!</v>
      </c>
      <c r="D25" s="431" t="e">
        <f>I25+#REF!</f>
        <v>#REF!</v>
      </c>
      <c r="E25" s="432" t="e">
        <f>J25+#REF!</f>
        <v>#REF!</v>
      </c>
      <c r="F25" s="433" t="e">
        <f t="shared" si="0"/>
        <v>#REF!</v>
      </c>
      <c r="G25" s="416" t="e">
        <f>L25+#REF!</f>
        <v>#REF!</v>
      </c>
      <c r="H25" s="434">
        <f t="shared" si="1"/>
        <v>0</v>
      </c>
      <c r="I25" s="435">
        <f t="shared" si="2"/>
        <v>0</v>
      </c>
      <c r="J25" s="436">
        <f t="shared" si="3"/>
        <v>0</v>
      </c>
      <c r="K25" s="433">
        <f t="shared" si="4"/>
        <v>0</v>
      </c>
      <c r="L25" s="421">
        <f t="shared" si="5"/>
        <v>0</v>
      </c>
      <c r="M25" s="453"/>
      <c r="N25" s="448"/>
      <c r="O25" s="448"/>
      <c r="P25" s="448"/>
      <c r="Q25" s="448"/>
      <c r="R25" s="448"/>
      <c r="S25" s="448"/>
      <c r="T25" s="448"/>
      <c r="U25" s="448"/>
      <c r="V25" s="448"/>
      <c r="W25" s="453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55"/>
      <c r="AT25" s="448"/>
      <c r="AU25" s="455"/>
      <c r="AV25" s="448"/>
      <c r="AW25" s="448"/>
      <c r="AX25" s="448"/>
      <c r="AY25" s="448"/>
      <c r="AZ25" s="448"/>
      <c r="BA25" s="448"/>
      <c r="BB25" s="448"/>
      <c r="BC25" s="455"/>
      <c r="BD25" s="448"/>
      <c r="BE25" s="455"/>
      <c r="BF25" s="448"/>
      <c r="BG25" s="448"/>
      <c r="BH25" s="456"/>
    </row>
    <row r="26" spans="1:60" s="442" customFormat="1" ht="14.25" thickBot="1" thickTop="1">
      <c r="A26" s="428" t="s">
        <v>121</v>
      </c>
      <c r="B26" s="429" t="s">
        <v>136</v>
      </c>
      <c r="C26" s="430" t="e">
        <f>H26+#REF!</f>
        <v>#REF!</v>
      </c>
      <c r="D26" s="431" t="e">
        <f>I26+#REF!</f>
        <v>#REF!</v>
      </c>
      <c r="E26" s="432" t="e">
        <f>J26+#REF!</f>
        <v>#REF!</v>
      </c>
      <c r="F26" s="433" t="e">
        <f t="shared" si="0"/>
        <v>#REF!</v>
      </c>
      <c r="G26" s="416" t="e">
        <f>L26+#REF!</f>
        <v>#REF!</v>
      </c>
      <c r="H26" s="434">
        <f t="shared" si="1"/>
        <v>2</v>
      </c>
      <c r="I26" s="435">
        <f t="shared" si="2"/>
        <v>0</v>
      </c>
      <c r="J26" s="436">
        <f t="shared" si="3"/>
        <v>1</v>
      </c>
      <c r="K26" s="433">
        <f t="shared" si="4"/>
        <v>1</v>
      </c>
      <c r="L26" s="421">
        <f t="shared" si="5"/>
        <v>4</v>
      </c>
      <c r="M26" s="444"/>
      <c r="N26" s="424"/>
      <c r="O26" s="424"/>
      <c r="P26" s="424"/>
      <c r="Q26" s="424"/>
      <c r="R26" s="444"/>
      <c r="S26" s="424"/>
      <c r="T26" s="424"/>
      <c r="U26" s="424"/>
      <c r="V26" s="424"/>
      <c r="W26" s="424"/>
      <c r="X26" s="444"/>
      <c r="Y26" s="444"/>
      <c r="Z26" s="444"/>
      <c r="AA26" s="424"/>
      <c r="AB26" s="454">
        <v>1</v>
      </c>
      <c r="AC26" s="444"/>
      <c r="AD26" s="424"/>
      <c r="AE26" s="458" t="s">
        <v>181</v>
      </c>
      <c r="AF26" s="450" t="s">
        <v>164</v>
      </c>
      <c r="AG26" s="450" t="s">
        <v>164</v>
      </c>
      <c r="AH26" s="450" t="s">
        <v>164</v>
      </c>
      <c r="AI26" s="450" t="s">
        <v>164</v>
      </c>
      <c r="AJ26" s="424"/>
      <c r="AK26" s="424"/>
      <c r="AL26" s="439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40">
        <v>1</v>
      </c>
      <c r="BD26" s="424"/>
      <c r="BE26" s="424"/>
      <c r="BF26" s="424"/>
      <c r="BG26" s="424"/>
      <c r="BH26" s="441"/>
    </row>
    <row r="27" spans="1:60" s="427" customFormat="1" ht="14.25" thickBot="1" thickTop="1">
      <c r="A27" s="428" t="s">
        <v>157</v>
      </c>
      <c r="B27" s="429" t="s">
        <v>156</v>
      </c>
      <c r="C27" s="430" t="e">
        <f>H27+#REF!</f>
        <v>#REF!</v>
      </c>
      <c r="D27" s="431" t="e">
        <f>I27+#REF!</f>
        <v>#REF!</v>
      </c>
      <c r="E27" s="432" t="e">
        <f>J27+#REF!</f>
        <v>#REF!</v>
      </c>
      <c r="F27" s="433" t="e">
        <f t="shared" si="0"/>
        <v>#REF!</v>
      </c>
      <c r="G27" s="416" t="e">
        <f>L27+#REF!</f>
        <v>#REF!</v>
      </c>
      <c r="H27" s="434">
        <f t="shared" si="1"/>
        <v>12</v>
      </c>
      <c r="I27" s="435">
        <f t="shared" si="2"/>
        <v>0</v>
      </c>
      <c r="J27" s="436">
        <f t="shared" si="3"/>
        <v>0</v>
      </c>
      <c r="K27" s="433">
        <f t="shared" si="4"/>
        <v>0</v>
      </c>
      <c r="L27" s="421">
        <f t="shared" si="5"/>
        <v>2</v>
      </c>
      <c r="M27" s="444"/>
      <c r="N27" s="424"/>
      <c r="O27" s="424"/>
      <c r="P27" s="424"/>
      <c r="Q27" s="424"/>
      <c r="R27" s="424"/>
      <c r="S27" s="424"/>
      <c r="T27" s="449">
        <v>1</v>
      </c>
      <c r="U27" s="449">
        <v>1</v>
      </c>
      <c r="V27" s="424"/>
      <c r="W27" s="449">
        <v>1</v>
      </c>
      <c r="X27" s="424"/>
      <c r="Y27" s="424"/>
      <c r="Z27" s="438"/>
      <c r="AA27" s="424"/>
      <c r="AB27" s="424"/>
      <c r="AC27" s="424"/>
      <c r="AD27" s="424"/>
      <c r="AE27" s="449">
        <v>1</v>
      </c>
      <c r="AF27" s="449">
        <v>1</v>
      </c>
      <c r="AG27" s="450" t="s">
        <v>164</v>
      </c>
      <c r="AH27" s="424"/>
      <c r="AI27" s="424"/>
      <c r="AJ27" s="424"/>
      <c r="AK27" s="424"/>
      <c r="AL27" s="424"/>
      <c r="AM27" s="440">
        <v>1</v>
      </c>
      <c r="AN27" s="440">
        <v>1</v>
      </c>
      <c r="AO27" s="424"/>
      <c r="AP27" s="440">
        <v>1</v>
      </c>
      <c r="AQ27" s="424"/>
      <c r="AR27" s="460">
        <v>1</v>
      </c>
      <c r="AS27" s="424"/>
      <c r="AT27" s="424"/>
      <c r="AU27" s="424"/>
      <c r="AV27" s="424"/>
      <c r="AW27" s="439"/>
      <c r="AX27" s="438"/>
      <c r="AY27" s="424"/>
      <c r="AZ27" s="424"/>
      <c r="BA27" s="424"/>
      <c r="BB27" s="424"/>
      <c r="BC27" s="440">
        <v>1</v>
      </c>
      <c r="BD27" s="440">
        <v>1</v>
      </c>
      <c r="BE27" s="440">
        <v>1</v>
      </c>
      <c r="BF27" s="450" t="s">
        <v>164</v>
      </c>
      <c r="BG27" s="439"/>
      <c r="BH27" s="441"/>
    </row>
    <row r="28" spans="1:60" s="442" customFormat="1" ht="13.5" customHeight="1" thickBot="1" thickTop="1">
      <c r="A28" s="443" t="s">
        <v>122</v>
      </c>
      <c r="B28" s="429" t="s">
        <v>137</v>
      </c>
      <c r="C28" s="430" t="e">
        <f>H28+#REF!</f>
        <v>#REF!</v>
      </c>
      <c r="D28" s="431" t="e">
        <f>I28+#REF!</f>
        <v>#REF!</v>
      </c>
      <c r="E28" s="432" t="e">
        <f>J28+#REF!</f>
        <v>#REF!</v>
      </c>
      <c r="F28" s="433" t="e">
        <f t="shared" si="0"/>
        <v>#REF!</v>
      </c>
      <c r="G28" s="416" t="e">
        <f>L28+#REF!</f>
        <v>#REF!</v>
      </c>
      <c r="H28" s="434">
        <f t="shared" si="1"/>
        <v>4</v>
      </c>
      <c r="I28" s="435">
        <f t="shared" si="2"/>
        <v>0</v>
      </c>
      <c r="J28" s="436">
        <f t="shared" si="3"/>
        <v>0</v>
      </c>
      <c r="K28" s="433">
        <f t="shared" si="4"/>
        <v>0</v>
      </c>
      <c r="L28" s="421">
        <f t="shared" si="5"/>
        <v>1</v>
      </c>
      <c r="M28" s="444"/>
      <c r="N28" s="424"/>
      <c r="O28" s="424"/>
      <c r="P28" s="424"/>
      <c r="Q28" s="449">
        <v>1</v>
      </c>
      <c r="R28" s="449">
        <v>1</v>
      </c>
      <c r="S28" s="424"/>
      <c r="T28" s="424"/>
      <c r="U28" s="424"/>
      <c r="V28" s="449">
        <v>1</v>
      </c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49">
        <v>1</v>
      </c>
      <c r="AH28" s="450" t="s">
        <v>164</v>
      </c>
      <c r="AI28" s="424"/>
      <c r="AJ28" s="424"/>
      <c r="AK28" s="424"/>
      <c r="AL28" s="424"/>
      <c r="AM28" s="424"/>
      <c r="AN28" s="438"/>
      <c r="AO28" s="424"/>
      <c r="AP28" s="424"/>
      <c r="AQ28" s="424"/>
      <c r="AR28" s="424"/>
      <c r="AS28" s="424"/>
      <c r="AT28" s="424"/>
      <c r="AU28" s="424"/>
      <c r="AV28" s="424"/>
      <c r="AW28" s="439"/>
      <c r="AX28" s="438"/>
      <c r="AY28" s="424"/>
      <c r="AZ28" s="424"/>
      <c r="BA28" s="424"/>
      <c r="BB28" s="424"/>
      <c r="BC28" s="424"/>
      <c r="BD28" s="424"/>
      <c r="BE28" s="424"/>
      <c r="BF28" s="424"/>
      <c r="BG28" s="439"/>
      <c r="BH28" s="441"/>
    </row>
    <row r="29" spans="1:60" s="442" customFormat="1" ht="14.25" thickBot="1" thickTop="1">
      <c r="A29" s="443" t="s">
        <v>123</v>
      </c>
      <c r="B29" s="429" t="s">
        <v>138</v>
      </c>
      <c r="C29" s="430" t="e">
        <f>H29+#REF!</f>
        <v>#REF!</v>
      </c>
      <c r="D29" s="431" t="e">
        <f>I29+#REF!</f>
        <v>#REF!</v>
      </c>
      <c r="E29" s="432" t="e">
        <f>J29+#REF!</f>
        <v>#REF!</v>
      </c>
      <c r="F29" s="433" t="e">
        <f t="shared" si="0"/>
        <v>#REF!</v>
      </c>
      <c r="G29" s="416" t="e">
        <f>L29+#REF!</f>
        <v>#REF!</v>
      </c>
      <c r="H29" s="434">
        <f t="shared" si="1"/>
        <v>11</v>
      </c>
      <c r="I29" s="435">
        <f t="shared" si="2"/>
        <v>1</v>
      </c>
      <c r="J29" s="436">
        <f t="shared" si="3"/>
        <v>0</v>
      </c>
      <c r="K29" s="433">
        <f t="shared" si="4"/>
        <v>1</v>
      </c>
      <c r="L29" s="421">
        <f t="shared" si="5"/>
        <v>2</v>
      </c>
      <c r="M29" s="444"/>
      <c r="N29" s="449">
        <v>1</v>
      </c>
      <c r="O29" s="462"/>
      <c r="P29" s="424"/>
      <c r="Q29" s="449">
        <v>1</v>
      </c>
      <c r="R29" s="449">
        <v>1</v>
      </c>
      <c r="S29" s="424"/>
      <c r="T29" s="424"/>
      <c r="U29" s="424"/>
      <c r="V29" s="424"/>
      <c r="W29" s="444"/>
      <c r="X29" s="444"/>
      <c r="Y29" s="424"/>
      <c r="Z29" s="444"/>
      <c r="AA29" s="449">
        <v>1</v>
      </c>
      <c r="AB29" s="449">
        <v>1</v>
      </c>
      <c r="AC29" s="450" t="s">
        <v>164</v>
      </c>
      <c r="AD29" s="458">
        <v>2</v>
      </c>
      <c r="AE29" s="450" t="s">
        <v>164</v>
      </c>
      <c r="AF29" s="424"/>
      <c r="AG29" s="424"/>
      <c r="AH29" s="454">
        <v>1</v>
      </c>
      <c r="AI29" s="444"/>
      <c r="AJ29" s="424"/>
      <c r="AK29" s="424"/>
      <c r="AL29" s="424"/>
      <c r="AM29" s="424"/>
      <c r="AN29" s="424"/>
      <c r="AO29" s="424"/>
      <c r="AP29" s="440">
        <v>1</v>
      </c>
      <c r="AQ29" s="424"/>
      <c r="AR29" s="424"/>
      <c r="AS29" s="424"/>
      <c r="AT29" s="424"/>
      <c r="AU29" s="424"/>
      <c r="AV29" s="424"/>
      <c r="AW29" s="440">
        <v>1</v>
      </c>
      <c r="AX29" s="424"/>
      <c r="AY29" s="424"/>
      <c r="AZ29" s="424"/>
      <c r="BA29" s="424"/>
      <c r="BB29" s="424"/>
      <c r="BC29" s="440">
        <v>1</v>
      </c>
      <c r="BD29" s="440">
        <v>1</v>
      </c>
      <c r="BE29" s="424"/>
      <c r="BF29" s="424"/>
      <c r="BG29" s="439"/>
      <c r="BH29" s="440">
        <v>1</v>
      </c>
    </row>
    <row r="30" spans="1:60" s="427" customFormat="1" ht="14.25" thickBot="1" thickTop="1">
      <c r="A30" s="443" t="s">
        <v>124</v>
      </c>
      <c r="B30" s="429" t="s">
        <v>139</v>
      </c>
      <c r="C30" s="430" t="e">
        <f>H30+#REF!</f>
        <v>#REF!</v>
      </c>
      <c r="D30" s="431" t="e">
        <f>I30+#REF!</f>
        <v>#REF!</v>
      </c>
      <c r="E30" s="432" t="e">
        <f>J30+#REF!</f>
        <v>#REF!</v>
      </c>
      <c r="F30" s="433" t="e">
        <f t="shared" si="0"/>
        <v>#REF!</v>
      </c>
      <c r="G30" s="416" t="e">
        <f>L30+#REF!</f>
        <v>#REF!</v>
      </c>
      <c r="H30" s="434">
        <f t="shared" si="1"/>
        <v>5</v>
      </c>
      <c r="I30" s="435">
        <f t="shared" si="2"/>
        <v>0</v>
      </c>
      <c r="J30" s="436">
        <f t="shared" si="3"/>
        <v>0</v>
      </c>
      <c r="K30" s="433">
        <f t="shared" si="4"/>
        <v>0</v>
      </c>
      <c r="L30" s="421">
        <f t="shared" si="5"/>
        <v>1</v>
      </c>
      <c r="M30" s="449">
        <v>1</v>
      </c>
      <c r="N30" s="424"/>
      <c r="O30" s="424"/>
      <c r="P30" s="424"/>
      <c r="Q30" s="424"/>
      <c r="R30" s="424"/>
      <c r="S30" s="424"/>
      <c r="T30" s="449">
        <v>1</v>
      </c>
      <c r="U30" s="424"/>
      <c r="V30" s="424"/>
      <c r="W30" s="424"/>
      <c r="X30" s="424"/>
      <c r="Y30" s="449">
        <v>1</v>
      </c>
      <c r="Z30" s="449">
        <v>1</v>
      </c>
      <c r="AA30" s="449">
        <v>1</v>
      </c>
      <c r="AB30" s="450" t="s">
        <v>164</v>
      </c>
      <c r="AC30" s="424"/>
      <c r="AD30" s="424"/>
      <c r="AE30" s="424"/>
      <c r="AF30" s="424"/>
      <c r="AG30" s="424"/>
      <c r="AH30" s="424"/>
      <c r="AI30" s="424"/>
      <c r="AJ30" s="439"/>
      <c r="AK30" s="424"/>
      <c r="AL30" s="424"/>
      <c r="AM30" s="424"/>
      <c r="AN30" s="424"/>
      <c r="AO30" s="424"/>
      <c r="AP30" s="439"/>
      <c r="AQ30" s="424"/>
      <c r="AR30" s="424"/>
      <c r="AS30" s="424"/>
      <c r="AT30" s="424"/>
      <c r="AU30" s="424"/>
      <c r="AV30" s="424"/>
      <c r="AW30" s="439"/>
      <c r="AX30" s="424"/>
      <c r="AY30" s="424"/>
      <c r="AZ30" s="439"/>
      <c r="BA30" s="424"/>
      <c r="BB30" s="424"/>
      <c r="BC30" s="424"/>
      <c r="BD30" s="424"/>
      <c r="BE30" s="424"/>
      <c r="BF30" s="424"/>
      <c r="BG30" s="439"/>
      <c r="BH30" s="441"/>
    </row>
    <row r="31" spans="1:60" s="442" customFormat="1" ht="14.25" thickBot="1" thickTop="1">
      <c r="A31" s="443" t="s">
        <v>125</v>
      </c>
      <c r="B31" s="429" t="s">
        <v>136</v>
      </c>
      <c r="C31" s="430" t="e">
        <f>H31+#REF!</f>
        <v>#REF!</v>
      </c>
      <c r="D31" s="431" t="e">
        <f>I31+#REF!</f>
        <v>#REF!</v>
      </c>
      <c r="E31" s="432" t="e">
        <f>J31+#REF!</f>
        <v>#REF!</v>
      </c>
      <c r="F31" s="433" t="e">
        <f t="shared" si="0"/>
        <v>#REF!</v>
      </c>
      <c r="G31" s="416" t="e">
        <f>L31+#REF!</f>
        <v>#REF!</v>
      </c>
      <c r="H31" s="434">
        <f t="shared" si="1"/>
        <v>0</v>
      </c>
      <c r="I31" s="435">
        <f t="shared" si="2"/>
        <v>0</v>
      </c>
      <c r="J31" s="436">
        <f t="shared" si="3"/>
        <v>0</v>
      </c>
      <c r="K31" s="433">
        <f t="shared" si="4"/>
        <v>0</v>
      </c>
      <c r="L31" s="421">
        <f t="shared" si="5"/>
        <v>0</v>
      </c>
      <c r="M31" s="463"/>
      <c r="N31" s="424"/>
      <c r="O31" s="424"/>
      <c r="P31" s="424"/>
      <c r="Q31" s="444"/>
      <c r="R31" s="424"/>
      <c r="S31" s="424"/>
      <c r="T31" s="424"/>
      <c r="U31" s="424"/>
      <c r="V31" s="424"/>
      <c r="W31" s="424"/>
      <c r="X31" s="424"/>
      <c r="Y31" s="438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4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39"/>
      <c r="AX31" s="424"/>
      <c r="AY31" s="424"/>
      <c r="AZ31" s="424"/>
      <c r="BA31" s="424"/>
      <c r="BB31" s="424"/>
      <c r="BC31" s="424"/>
      <c r="BD31" s="424"/>
      <c r="BE31" s="424"/>
      <c r="BF31" s="424"/>
      <c r="BG31" s="439"/>
      <c r="BH31" s="441"/>
    </row>
    <row r="32" spans="1:60" s="442" customFormat="1" ht="14.25" thickBot="1" thickTop="1">
      <c r="A32" s="443" t="s">
        <v>126</v>
      </c>
      <c r="B32" s="429" t="s">
        <v>140</v>
      </c>
      <c r="C32" s="430" t="e">
        <f>H32+#REF!</f>
        <v>#REF!</v>
      </c>
      <c r="D32" s="431" t="e">
        <f>I32+#REF!</f>
        <v>#REF!</v>
      </c>
      <c r="E32" s="432" t="e">
        <f>J32+#REF!</f>
        <v>#REF!</v>
      </c>
      <c r="F32" s="433" t="e">
        <f t="shared" si="0"/>
        <v>#REF!</v>
      </c>
      <c r="G32" s="416" t="e">
        <f>L32+#REF!</f>
        <v>#REF!</v>
      </c>
      <c r="H32" s="434">
        <f t="shared" si="1"/>
        <v>1</v>
      </c>
      <c r="I32" s="435">
        <f t="shared" si="2"/>
        <v>0</v>
      </c>
      <c r="J32" s="436">
        <f t="shared" si="3"/>
        <v>0</v>
      </c>
      <c r="K32" s="433">
        <f t="shared" si="4"/>
        <v>0</v>
      </c>
      <c r="L32" s="421">
        <f t="shared" si="5"/>
        <v>0</v>
      </c>
      <c r="M32" s="444"/>
      <c r="N32" s="454">
        <v>1</v>
      </c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39"/>
      <c r="AX32" s="424"/>
      <c r="AY32" s="424"/>
      <c r="AZ32" s="424"/>
      <c r="BA32" s="424"/>
      <c r="BB32" s="424"/>
      <c r="BC32" s="424"/>
      <c r="BD32" s="424"/>
      <c r="BE32" s="424"/>
      <c r="BF32" s="424"/>
      <c r="BG32" s="439"/>
      <c r="BH32" s="441"/>
    </row>
    <row r="33" spans="1:60" s="427" customFormat="1" ht="14.25" thickBot="1" thickTop="1">
      <c r="A33" s="428" t="s">
        <v>127</v>
      </c>
      <c r="B33" s="429" t="s">
        <v>139</v>
      </c>
      <c r="C33" s="430" t="e">
        <f>H33+#REF!</f>
        <v>#REF!</v>
      </c>
      <c r="D33" s="431" t="e">
        <f>I33+#REF!</f>
        <v>#REF!</v>
      </c>
      <c r="E33" s="432" t="e">
        <f>J33+#REF!</f>
        <v>#REF!</v>
      </c>
      <c r="F33" s="433" t="e">
        <f t="shared" si="0"/>
        <v>#REF!</v>
      </c>
      <c r="G33" s="416" t="e">
        <f>L33+#REF!</f>
        <v>#REF!</v>
      </c>
      <c r="H33" s="434">
        <f t="shared" si="1"/>
        <v>5</v>
      </c>
      <c r="I33" s="435">
        <f t="shared" si="2"/>
        <v>1</v>
      </c>
      <c r="J33" s="436">
        <f t="shared" si="3"/>
        <v>1</v>
      </c>
      <c r="K33" s="433">
        <f t="shared" si="4"/>
        <v>2</v>
      </c>
      <c r="L33" s="421">
        <f t="shared" si="5"/>
        <v>1</v>
      </c>
      <c r="M33" s="444"/>
      <c r="N33" s="424"/>
      <c r="O33" s="424"/>
      <c r="P33" s="424"/>
      <c r="Q33" s="424"/>
      <c r="R33" s="424"/>
      <c r="S33" s="424"/>
      <c r="T33" s="458">
        <v>2</v>
      </c>
      <c r="U33" s="450" t="s">
        <v>164</v>
      </c>
      <c r="V33" s="424"/>
      <c r="W33" s="444"/>
      <c r="X33" s="424"/>
      <c r="Y33" s="454">
        <v>1</v>
      </c>
      <c r="Z33" s="424"/>
      <c r="AA33" s="424"/>
      <c r="AB33" s="424"/>
      <c r="AC33" s="424"/>
      <c r="AD33" s="454">
        <v>1</v>
      </c>
      <c r="AE33" s="424"/>
      <c r="AF33" s="424"/>
      <c r="AG33" s="424"/>
      <c r="AH33" s="424"/>
      <c r="AI33" s="454">
        <v>1</v>
      </c>
      <c r="AJ33" s="424"/>
      <c r="AK33" s="424"/>
      <c r="AL33" s="424"/>
      <c r="AM33" s="424"/>
      <c r="AN33" s="424"/>
      <c r="AO33" s="424"/>
      <c r="AP33" s="424"/>
      <c r="AQ33" s="440">
        <v>1</v>
      </c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40">
        <v>1</v>
      </c>
      <c r="BH33" s="458" t="s">
        <v>181</v>
      </c>
    </row>
    <row r="34" spans="1:60" s="442" customFormat="1" ht="12.75" customHeight="1" hidden="1" thickBot="1" thickTop="1">
      <c r="A34" s="443"/>
      <c r="B34" s="429"/>
      <c r="C34" s="430" t="e">
        <f>H34+#REF!</f>
        <v>#REF!</v>
      </c>
      <c r="D34" s="431" t="e">
        <f>I34+#REF!</f>
        <v>#REF!</v>
      </c>
      <c r="E34" s="432" t="e">
        <f>J34+#REF!</f>
        <v>#REF!</v>
      </c>
      <c r="F34" s="433" t="e">
        <f t="shared" si="0"/>
        <v>#REF!</v>
      </c>
      <c r="G34" s="416" t="e">
        <f>L34+#REF!</f>
        <v>#REF!</v>
      </c>
      <c r="H34" s="434">
        <f t="shared" si="1"/>
        <v>0</v>
      </c>
      <c r="I34" s="435">
        <f t="shared" si="2"/>
        <v>0</v>
      </c>
      <c r="J34" s="436">
        <f t="shared" si="3"/>
        <v>0</v>
      </c>
      <c r="K34" s="433">
        <f t="shared" si="4"/>
        <v>0</v>
      </c>
      <c r="L34" s="421">
        <f t="shared" si="5"/>
        <v>0</v>
      </c>
      <c r="M34" s="44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39"/>
      <c r="AX34" s="424"/>
      <c r="AY34" s="424"/>
      <c r="AZ34" s="424"/>
      <c r="BA34" s="424"/>
      <c r="BB34" s="424"/>
      <c r="BC34" s="424"/>
      <c r="BD34" s="424"/>
      <c r="BE34" s="424"/>
      <c r="BF34" s="424"/>
      <c r="BG34" s="439"/>
      <c r="BH34" s="441"/>
    </row>
    <row r="35" spans="1:60" s="442" customFormat="1" ht="12.75" customHeight="1" hidden="1" thickBot="1" thickTop="1">
      <c r="A35" s="443"/>
      <c r="B35" s="429"/>
      <c r="C35" s="430" t="e">
        <f>H35+#REF!</f>
        <v>#REF!</v>
      </c>
      <c r="D35" s="431" t="e">
        <f>I35+#REF!</f>
        <v>#REF!</v>
      </c>
      <c r="E35" s="432" t="e">
        <f>J35+#REF!</f>
        <v>#REF!</v>
      </c>
      <c r="F35" s="433" t="e">
        <f t="shared" si="0"/>
        <v>#REF!</v>
      </c>
      <c r="G35" s="416" t="e">
        <f>L35+#REF!</f>
        <v>#REF!</v>
      </c>
      <c r="H35" s="434">
        <f t="shared" si="1"/>
        <v>0</v>
      </c>
      <c r="I35" s="435">
        <f t="shared" si="2"/>
        <v>0</v>
      </c>
      <c r="J35" s="436">
        <f t="shared" si="3"/>
        <v>0</v>
      </c>
      <c r="K35" s="433">
        <f t="shared" si="4"/>
        <v>0</v>
      </c>
      <c r="L35" s="421">
        <f t="shared" si="5"/>
        <v>0</v>
      </c>
      <c r="M35" s="44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4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39"/>
      <c r="AT35" s="424"/>
      <c r="AU35" s="424"/>
      <c r="AV35" s="424"/>
      <c r="AW35" s="439"/>
      <c r="AX35" s="424"/>
      <c r="AY35" s="424"/>
      <c r="AZ35" s="424"/>
      <c r="BA35" s="424"/>
      <c r="BB35" s="424"/>
      <c r="BC35" s="439"/>
      <c r="BD35" s="424"/>
      <c r="BE35" s="424"/>
      <c r="BF35" s="424"/>
      <c r="BG35" s="439"/>
      <c r="BH35" s="441"/>
    </row>
    <row r="36" spans="1:60" s="427" customFormat="1" ht="12.75" customHeight="1" hidden="1" thickBot="1" thickTop="1">
      <c r="A36" s="443"/>
      <c r="B36" s="429"/>
      <c r="C36" s="430" t="e">
        <f>H36+#REF!</f>
        <v>#REF!</v>
      </c>
      <c r="D36" s="431" t="e">
        <f>I36+#REF!</f>
        <v>#REF!</v>
      </c>
      <c r="E36" s="432" t="e">
        <f>J36+#REF!</f>
        <v>#REF!</v>
      </c>
      <c r="F36" s="433" t="e">
        <f t="shared" si="0"/>
        <v>#REF!</v>
      </c>
      <c r="G36" s="416" t="e">
        <f>L36+#REF!</f>
        <v>#REF!</v>
      </c>
      <c r="H36" s="434">
        <f t="shared" si="1"/>
        <v>0</v>
      </c>
      <c r="I36" s="435">
        <f t="shared" si="2"/>
        <v>0</v>
      </c>
      <c r="J36" s="436">
        <f t="shared" si="3"/>
        <v>0</v>
      </c>
      <c r="K36" s="433">
        <f t="shared" si="4"/>
        <v>0</v>
      </c>
      <c r="L36" s="421">
        <f t="shared" si="5"/>
        <v>0</v>
      </c>
      <c r="M36" s="44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39"/>
      <c r="AX36" s="424"/>
      <c r="AY36" s="424"/>
      <c r="AZ36" s="424"/>
      <c r="BA36" s="424"/>
      <c r="BB36" s="424"/>
      <c r="BC36" s="424"/>
      <c r="BD36" s="424"/>
      <c r="BE36" s="424"/>
      <c r="BF36" s="424"/>
      <c r="BG36" s="439"/>
      <c r="BH36" s="441"/>
    </row>
    <row r="37" spans="1:60" s="442" customFormat="1" ht="12.75" customHeight="1" thickBot="1" thickTop="1">
      <c r="A37" s="464" t="s">
        <v>212</v>
      </c>
      <c r="B37" s="446" t="s">
        <v>141</v>
      </c>
      <c r="C37" s="430" t="e">
        <f>H37+#REF!</f>
        <v>#REF!</v>
      </c>
      <c r="D37" s="431" t="e">
        <f>I37+#REF!</f>
        <v>#REF!</v>
      </c>
      <c r="E37" s="432" t="e">
        <f>J37+#REF!</f>
        <v>#REF!</v>
      </c>
      <c r="F37" s="433" t="e">
        <f aca="true" t="shared" si="6" ref="F37:F66">SUM(D37:E37)</f>
        <v>#REF!</v>
      </c>
      <c r="G37" s="416" t="e">
        <f>L37+#REF!</f>
        <v>#REF!</v>
      </c>
      <c r="H37" s="434">
        <f t="shared" si="1"/>
        <v>1</v>
      </c>
      <c r="I37" s="435">
        <f t="shared" si="2"/>
        <v>0</v>
      </c>
      <c r="J37" s="436">
        <f t="shared" si="3"/>
        <v>0</v>
      </c>
      <c r="K37" s="433">
        <f t="shared" si="4"/>
        <v>0</v>
      </c>
      <c r="L37" s="421">
        <f t="shared" si="5"/>
        <v>0</v>
      </c>
      <c r="M37" s="453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55"/>
      <c r="AT37" s="448"/>
      <c r="AU37" s="455"/>
      <c r="AV37" s="448"/>
      <c r="AW37" s="455"/>
      <c r="AX37" s="448"/>
      <c r="AY37" s="448"/>
      <c r="AZ37" s="448"/>
      <c r="BA37" s="448"/>
      <c r="BB37" s="448"/>
      <c r="BC37" s="455"/>
      <c r="BD37" s="448"/>
      <c r="BE37" s="455"/>
      <c r="BF37" s="440">
        <v>1</v>
      </c>
      <c r="BG37" s="455"/>
      <c r="BH37" s="456"/>
    </row>
    <row r="38" spans="1:60" s="457" customFormat="1" ht="14.25" thickBot="1" thickTop="1">
      <c r="A38" s="464" t="s">
        <v>128</v>
      </c>
      <c r="B38" s="446" t="s">
        <v>141</v>
      </c>
      <c r="C38" s="430" t="e">
        <f>H38+#REF!</f>
        <v>#REF!</v>
      </c>
      <c r="D38" s="431" t="e">
        <f>I38+#REF!</f>
        <v>#REF!</v>
      </c>
      <c r="E38" s="432" t="e">
        <f>J38+#REF!</f>
        <v>#REF!</v>
      </c>
      <c r="F38" s="433" t="e">
        <f t="shared" si="6"/>
        <v>#REF!</v>
      </c>
      <c r="G38" s="416" t="e">
        <f>L38+#REF!</f>
        <v>#REF!</v>
      </c>
      <c r="H38" s="434">
        <f t="shared" si="1"/>
        <v>3</v>
      </c>
      <c r="I38" s="435">
        <f t="shared" si="2"/>
        <v>0</v>
      </c>
      <c r="J38" s="436">
        <f t="shared" si="3"/>
        <v>0</v>
      </c>
      <c r="K38" s="433">
        <f t="shared" si="4"/>
        <v>0</v>
      </c>
      <c r="L38" s="421">
        <f t="shared" si="5"/>
        <v>0</v>
      </c>
      <c r="M38" s="453"/>
      <c r="N38" s="448"/>
      <c r="O38" s="448"/>
      <c r="P38" s="448"/>
      <c r="Q38" s="448"/>
      <c r="R38" s="454">
        <v>1</v>
      </c>
      <c r="S38" s="448"/>
      <c r="T38" s="448"/>
      <c r="U38" s="448"/>
      <c r="V38" s="448"/>
      <c r="W38" s="448"/>
      <c r="X38" s="448"/>
      <c r="Y38" s="451"/>
      <c r="Z38" s="448"/>
      <c r="AA38" s="448"/>
      <c r="AB38" s="448"/>
      <c r="AC38" s="448"/>
      <c r="AD38" s="448"/>
      <c r="AE38" s="448"/>
      <c r="AF38" s="448"/>
      <c r="AG38" s="454">
        <v>1</v>
      </c>
      <c r="AH38" s="454">
        <v>1</v>
      </c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51"/>
      <c r="AU38" s="455"/>
      <c r="AV38" s="448"/>
      <c r="AW38" s="448"/>
      <c r="AX38" s="448"/>
      <c r="AY38" s="448"/>
      <c r="AZ38" s="448"/>
      <c r="BA38" s="448"/>
      <c r="BB38" s="448"/>
      <c r="BC38" s="448"/>
      <c r="BD38" s="451"/>
      <c r="BE38" s="455"/>
      <c r="BF38" s="448"/>
      <c r="BG38" s="448"/>
      <c r="BH38" s="459"/>
    </row>
    <row r="39" spans="1:60" s="457" customFormat="1" ht="14.25" thickBot="1" thickTop="1">
      <c r="A39" s="464" t="s">
        <v>129</v>
      </c>
      <c r="B39" s="446" t="s">
        <v>141</v>
      </c>
      <c r="C39" s="430" t="e">
        <f>H39+#REF!</f>
        <v>#REF!</v>
      </c>
      <c r="D39" s="431" t="e">
        <f>I39+#REF!</f>
        <v>#REF!</v>
      </c>
      <c r="E39" s="432" t="e">
        <f>J39+#REF!</f>
        <v>#REF!</v>
      </c>
      <c r="F39" s="433" t="e">
        <f t="shared" si="6"/>
        <v>#REF!</v>
      </c>
      <c r="G39" s="416" t="e">
        <f>L39+#REF!</f>
        <v>#REF!</v>
      </c>
      <c r="H39" s="434">
        <f t="shared" si="1"/>
        <v>5</v>
      </c>
      <c r="I39" s="435">
        <f t="shared" si="2"/>
        <v>0</v>
      </c>
      <c r="J39" s="436">
        <f t="shared" si="3"/>
        <v>0</v>
      </c>
      <c r="K39" s="433">
        <f t="shared" si="4"/>
        <v>0</v>
      </c>
      <c r="L39" s="421">
        <f t="shared" si="5"/>
        <v>0</v>
      </c>
      <c r="M39" s="453"/>
      <c r="N39" s="448"/>
      <c r="O39" s="454">
        <v>1</v>
      </c>
      <c r="P39" s="454">
        <v>1</v>
      </c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54">
        <v>1</v>
      </c>
      <c r="AC39" s="448"/>
      <c r="AD39" s="448"/>
      <c r="AE39" s="448"/>
      <c r="AF39" s="460">
        <v>1</v>
      </c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55"/>
      <c r="AX39" s="448"/>
      <c r="AY39" s="448"/>
      <c r="AZ39" s="448"/>
      <c r="BA39" s="448"/>
      <c r="BB39" s="448"/>
      <c r="BC39" s="448"/>
      <c r="BD39" s="440">
        <v>1</v>
      </c>
      <c r="BE39" s="448"/>
      <c r="BF39" s="448"/>
      <c r="BG39" s="455"/>
      <c r="BH39" s="456"/>
    </row>
    <row r="40" spans="1:60" s="457" customFormat="1" ht="14.25" thickBot="1" thickTop="1">
      <c r="A40" s="464" t="s">
        <v>130</v>
      </c>
      <c r="B40" s="446" t="s">
        <v>141</v>
      </c>
      <c r="C40" s="430" t="e">
        <f>H40+#REF!</f>
        <v>#REF!</v>
      </c>
      <c r="D40" s="431" t="e">
        <f>I40+#REF!</f>
        <v>#REF!</v>
      </c>
      <c r="E40" s="432" t="e">
        <f>J40+#REF!</f>
        <v>#REF!</v>
      </c>
      <c r="F40" s="433" t="e">
        <f t="shared" si="6"/>
        <v>#REF!</v>
      </c>
      <c r="G40" s="416" t="e">
        <f>L40+#REF!</f>
        <v>#REF!</v>
      </c>
      <c r="H40" s="434">
        <f t="shared" si="1"/>
        <v>3</v>
      </c>
      <c r="I40" s="435">
        <f t="shared" si="2"/>
        <v>0</v>
      </c>
      <c r="J40" s="436">
        <f t="shared" si="3"/>
        <v>0</v>
      </c>
      <c r="K40" s="433">
        <f t="shared" si="4"/>
        <v>0</v>
      </c>
      <c r="L40" s="421">
        <f t="shared" si="5"/>
        <v>0</v>
      </c>
      <c r="M40" s="453"/>
      <c r="N40" s="448"/>
      <c r="O40" s="448"/>
      <c r="P40" s="448"/>
      <c r="Q40" s="448"/>
      <c r="R40" s="454">
        <v>1</v>
      </c>
      <c r="S40" s="448"/>
      <c r="T40" s="453"/>
      <c r="U40" s="455"/>
      <c r="V40" s="448"/>
      <c r="W40" s="448"/>
      <c r="X40" s="448"/>
      <c r="Y40" s="448"/>
      <c r="Z40" s="448"/>
      <c r="AA40" s="448"/>
      <c r="AB40" s="454">
        <v>1</v>
      </c>
      <c r="AC40" s="448"/>
      <c r="AD40" s="448"/>
      <c r="AE40" s="451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0">
        <v>1</v>
      </c>
      <c r="AW40" s="455"/>
      <c r="AX40" s="448"/>
      <c r="AY40" s="448"/>
      <c r="AZ40" s="448"/>
      <c r="BA40" s="448"/>
      <c r="BB40" s="448"/>
      <c r="BC40" s="448"/>
      <c r="BD40" s="448"/>
      <c r="BE40" s="448"/>
      <c r="BF40" s="448"/>
      <c r="BG40" s="455"/>
      <c r="BH40" s="456"/>
    </row>
    <row r="41" spans="1:60" s="457" customFormat="1" ht="14.25" thickBot="1" thickTop="1">
      <c r="A41" s="464" t="s">
        <v>163</v>
      </c>
      <c r="B41" s="446" t="s">
        <v>137</v>
      </c>
      <c r="C41" s="430" t="e">
        <f>H41+#REF!</f>
        <v>#REF!</v>
      </c>
      <c r="D41" s="431" t="e">
        <f>I41+#REF!</f>
        <v>#REF!</v>
      </c>
      <c r="E41" s="432" t="e">
        <f>J41+#REF!</f>
        <v>#REF!</v>
      </c>
      <c r="F41" s="433" t="e">
        <f t="shared" si="6"/>
        <v>#REF!</v>
      </c>
      <c r="G41" s="416" t="e">
        <f>L41+#REF!</f>
        <v>#REF!</v>
      </c>
      <c r="H41" s="434">
        <f t="shared" si="1"/>
        <v>2</v>
      </c>
      <c r="I41" s="435">
        <f t="shared" si="2"/>
        <v>0</v>
      </c>
      <c r="J41" s="436">
        <f t="shared" si="3"/>
        <v>1</v>
      </c>
      <c r="K41" s="433">
        <f t="shared" si="4"/>
        <v>1</v>
      </c>
      <c r="L41" s="421">
        <f t="shared" si="5"/>
        <v>0</v>
      </c>
      <c r="M41" s="453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0">
        <v>1</v>
      </c>
      <c r="AN41" s="448"/>
      <c r="AO41" s="448"/>
      <c r="AP41" s="448"/>
      <c r="AQ41" s="448"/>
      <c r="AR41" s="448"/>
      <c r="AS41" s="448"/>
      <c r="AT41" s="448"/>
      <c r="AU41" s="448"/>
      <c r="AV41" s="458" t="s">
        <v>181</v>
      </c>
      <c r="AW41" s="455"/>
      <c r="AX41" s="448"/>
      <c r="AY41" s="448"/>
      <c r="AZ41" s="448"/>
      <c r="BA41" s="448"/>
      <c r="BB41" s="448"/>
      <c r="BC41" s="448"/>
      <c r="BD41" s="440">
        <v>1</v>
      </c>
      <c r="BE41" s="448"/>
      <c r="BF41" s="448"/>
      <c r="BG41" s="455"/>
      <c r="BH41" s="456"/>
    </row>
    <row r="42" spans="1:60" s="457" customFormat="1" ht="14.25" thickBot="1" thickTop="1">
      <c r="A42" s="457" t="s">
        <v>131</v>
      </c>
      <c r="B42" s="446" t="s">
        <v>137</v>
      </c>
      <c r="C42" s="430" t="e">
        <f>H42+#REF!</f>
        <v>#REF!</v>
      </c>
      <c r="D42" s="431" t="e">
        <f>I42+#REF!</f>
        <v>#REF!</v>
      </c>
      <c r="E42" s="432" t="e">
        <f>J42+#REF!</f>
        <v>#REF!</v>
      </c>
      <c r="F42" s="433" t="e">
        <f t="shared" si="6"/>
        <v>#REF!</v>
      </c>
      <c r="G42" s="416" t="e">
        <f>L42+#REF!</f>
        <v>#REF!</v>
      </c>
      <c r="H42" s="434">
        <f t="shared" si="1"/>
        <v>1</v>
      </c>
      <c r="I42" s="435">
        <f t="shared" si="2"/>
        <v>0</v>
      </c>
      <c r="J42" s="436">
        <f t="shared" si="3"/>
        <v>0</v>
      </c>
      <c r="K42" s="433">
        <f t="shared" si="4"/>
        <v>0</v>
      </c>
      <c r="L42" s="421">
        <f t="shared" si="5"/>
        <v>0</v>
      </c>
      <c r="M42" s="454">
        <v>1</v>
      </c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65"/>
      <c r="AW42" s="455"/>
      <c r="AX42" s="448"/>
      <c r="AY42" s="448"/>
      <c r="AZ42" s="448"/>
      <c r="BA42" s="448"/>
      <c r="BB42" s="448"/>
      <c r="BC42" s="448"/>
      <c r="BD42" s="448"/>
      <c r="BE42" s="448"/>
      <c r="BF42" s="465"/>
      <c r="BG42" s="455"/>
      <c r="BH42" s="456"/>
    </row>
    <row r="43" spans="1:60" s="457" customFormat="1" ht="12.75" customHeight="1" hidden="1">
      <c r="A43" s="464"/>
      <c r="B43" s="446"/>
      <c r="C43" s="430" t="e">
        <f>H43+#REF!</f>
        <v>#REF!</v>
      </c>
      <c r="D43" s="431" t="e">
        <f>I43+#REF!</f>
        <v>#REF!</v>
      </c>
      <c r="E43" s="432" t="e">
        <f>J43+#REF!</f>
        <v>#REF!</v>
      </c>
      <c r="F43" s="433" t="e">
        <f t="shared" si="6"/>
        <v>#REF!</v>
      </c>
      <c r="G43" s="416" t="e">
        <f>L43+#REF!</f>
        <v>#REF!</v>
      </c>
      <c r="H43" s="434">
        <f t="shared" si="1"/>
        <v>0</v>
      </c>
      <c r="I43" s="435">
        <f t="shared" si="2"/>
        <v>0</v>
      </c>
      <c r="J43" s="436">
        <f t="shared" si="3"/>
        <v>0</v>
      </c>
      <c r="K43" s="433">
        <f t="shared" si="4"/>
        <v>0</v>
      </c>
      <c r="L43" s="421">
        <f t="shared" si="5"/>
        <v>0</v>
      </c>
      <c r="M43" s="453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55"/>
      <c r="AX43" s="448"/>
      <c r="AY43" s="448"/>
      <c r="AZ43" s="448"/>
      <c r="BA43" s="448"/>
      <c r="BB43" s="448"/>
      <c r="BC43" s="448"/>
      <c r="BD43" s="448"/>
      <c r="BE43" s="448"/>
      <c r="BF43" s="448"/>
      <c r="BG43" s="455"/>
      <c r="BH43" s="456"/>
    </row>
    <row r="44" spans="1:60" s="442" customFormat="1" ht="12.75" customHeight="1" hidden="1">
      <c r="A44" s="464"/>
      <c r="B44" s="446"/>
      <c r="C44" s="430" t="e">
        <f>H44+#REF!</f>
        <v>#REF!</v>
      </c>
      <c r="D44" s="431" t="e">
        <f>I44+#REF!</f>
        <v>#REF!</v>
      </c>
      <c r="E44" s="432" t="e">
        <f>J44+#REF!</f>
        <v>#REF!</v>
      </c>
      <c r="F44" s="433" t="e">
        <f t="shared" si="6"/>
        <v>#REF!</v>
      </c>
      <c r="G44" s="416" t="e">
        <f>L44+#REF!</f>
        <v>#REF!</v>
      </c>
      <c r="H44" s="434">
        <f t="shared" si="1"/>
        <v>0</v>
      </c>
      <c r="I44" s="435">
        <f t="shared" si="2"/>
        <v>0</v>
      </c>
      <c r="J44" s="436">
        <f t="shared" si="3"/>
        <v>0</v>
      </c>
      <c r="K44" s="433">
        <f t="shared" si="4"/>
        <v>0</v>
      </c>
      <c r="L44" s="421">
        <f t="shared" si="5"/>
        <v>0</v>
      </c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48"/>
      <c r="AV44" s="453"/>
      <c r="AW44" s="455"/>
      <c r="AX44" s="453"/>
      <c r="AY44" s="453"/>
      <c r="AZ44" s="453"/>
      <c r="BA44" s="453"/>
      <c r="BB44" s="453"/>
      <c r="BC44" s="453"/>
      <c r="BD44" s="453"/>
      <c r="BE44" s="448"/>
      <c r="BF44" s="453"/>
      <c r="BG44" s="455"/>
      <c r="BH44" s="456"/>
    </row>
    <row r="45" spans="1:60" s="442" customFormat="1" ht="13.5" customHeight="1" hidden="1">
      <c r="A45" s="466"/>
      <c r="B45" s="446"/>
      <c r="C45" s="430" t="e">
        <f>H45+#REF!</f>
        <v>#REF!</v>
      </c>
      <c r="D45" s="431" t="e">
        <f>I45+#REF!</f>
        <v>#REF!</v>
      </c>
      <c r="E45" s="432" t="e">
        <f>J45+#REF!</f>
        <v>#REF!</v>
      </c>
      <c r="F45" s="433" t="e">
        <f t="shared" si="6"/>
        <v>#REF!</v>
      </c>
      <c r="G45" s="416" t="e">
        <f>L45+#REF!</f>
        <v>#REF!</v>
      </c>
      <c r="H45" s="434">
        <f t="shared" si="1"/>
        <v>0</v>
      </c>
      <c r="I45" s="435">
        <f t="shared" si="2"/>
        <v>0</v>
      </c>
      <c r="J45" s="436">
        <f t="shared" si="3"/>
        <v>0</v>
      </c>
      <c r="K45" s="433">
        <f t="shared" si="4"/>
        <v>0</v>
      </c>
      <c r="L45" s="421">
        <f t="shared" si="5"/>
        <v>0</v>
      </c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5"/>
      <c r="AX45" s="453"/>
      <c r="AY45" s="453"/>
      <c r="AZ45" s="453"/>
      <c r="BA45" s="453"/>
      <c r="BB45" s="453"/>
      <c r="BC45" s="453"/>
      <c r="BD45" s="453"/>
      <c r="BE45" s="453"/>
      <c r="BF45" s="453"/>
      <c r="BG45" s="455"/>
      <c r="BH45" s="456"/>
    </row>
    <row r="46" spans="1:60" s="452" customFormat="1" ht="12.75" customHeight="1" hidden="1">
      <c r="A46" s="445"/>
      <c r="B46" s="446"/>
      <c r="C46" s="430" t="e">
        <f>H46+#REF!</f>
        <v>#REF!</v>
      </c>
      <c r="D46" s="431" t="e">
        <f>I46+#REF!</f>
        <v>#REF!</v>
      </c>
      <c r="E46" s="432" t="e">
        <f>J46+#REF!</f>
        <v>#REF!</v>
      </c>
      <c r="F46" s="433" t="e">
        <f t="shared" si="6"/>
        <v>#REF!</v>
      </c>
      <c r="G46" s="416" t="e">
        <f>L46+#REF!</f>
        <v>#REF!</v>
      </c>
      <c r="H46" s="434">
        <f t="shared" si="1"/>
        <v>0</v>
      </c>
      <c r="I46" s="435">
        <f t="shared" si="2"/>
        <v>0</v>
      </c>
      <c r="J46" s="436">
        <f t="shared" si="3"/>
        <v>0</v>
      </c>
      <c r="K46" s="433">
        <f t="shared" si="4"/>
        <v>0</v>
      </c>
      <c r="L46" s="421">
        <f t="shared" si="5"/>
        <v>0</v>
      </c>
      <c r="M46" s="453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55"/>
      <c r="AX46" s="448"/>
      <c r="AY46" s="448"/>
      <c r="AZ46" s="448"/>
      <c r="BA46" s="448"/>
      <c r="BB46" s="448"/>
      <c r="BC46" s="448"/>
      <c r="BD46" s="448"/>
      <c r="BE46" s="448"/>
      <c r="BF46" s="448"/>
      <c r="BG46" s="455"/>
      <c r="BH46" s="456"/>
    </row>
    <row r="47" spans="1:60" s="442" customFormat="1" ht="12.75" customHeight="1" thickBot="1" thickTop="1">
      <c r="A47" s="428" t="s">
        <v>151</v>
      </c>
      <c r="B47" s="429" t="s">
        <v>153</v>
      </c>
      <c r="C47" s="430" t="e">
        <f>H47+#REF!</f>
        <v>#REF!</v>
      </c>
      <c r="D47" s="431" t="e">
        <f>I47+#REF!</f>
        <v>#REF!</v>
      </c>
      <c r="E47" s="432" t="e">
        <f>J47+#REF!</f>
        <v>#REF!</v>
      </c>
      <c r="F47" s="433" t="e">
        <f t="shared" si="6"/>
        <v>#REF!</v>
      </c>
      <c r="G47" s="416" t="e">
        <f>L47+#REF!</f>
        <v>#REF!</v>
      </c>
      <c r="H47" s="434">
        <f t="shared" si="1"/>
        <v>0</v>
      </c>
      <c r="I47" s="435">
        <f t="shared" si="2"/>
        <v>0</v>
      </c>
      <c r="J47" s="436">
        <f t="shared" si="3"/>
        <v>0</v>
      </c>
      <c r="K47" s="433">
        <f t="shared" si="4"/>
        <v>0</v>
      </c>
      <c r="L47" s="421">
        <f t="shared" si="5"/>
        <v>0</v>
      </c>
      <c r="M47" s="44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39"/>
      <c r="AT47" s="424"/>
      <c r="AU47" s="439"/>
      <c r="AV47" s="424"/>
      <c r="AW47" s="439"/>
      <c r="AX47" s="424"/>
      <c r="AY47" s="424"/>
      <c r="AZ47" s="424"/>
      <c r="BA47" s="424"/>
      <c r="BB47" s="424"/>
      <c r="BC47" s="439"/>
      <c r="BD47" s="424"/>
      <c r="BE47" s="439"/>
      <c r="BF47" s="424"/>
      <c r="BG47" s="439"/>
      <c r="BH47" s="441"/>
    </row>
    <row r="48" spans="1:60" s="442" customFormat="1" ht="12.75" customHeight="1" thickBot="1" thickTop="1">
      <c r="A48" s="428" t="s">
        <v>169</v>
      </c>
      <c r="B48" s="429" t="s">
        <v>153</v>
      </c>
      <c r="C48" s="430" t="e">
        <f>H48+#REF!</f>
        <v>#REF!</v>
      </c>
      <c r="D48" s="431" t="e">
        <f>I48+#REF!</f>
        <v>#REF!</v>
      </c>
      <c r="E48" s="432" t="e">
        <f>J48+#REF!</f>
        <v>#REF!</v>
      </c>
      <c r="F48" s="433" t="e">
        <f t="shared" si="6"/>
        <v>#REF!</v>
      </c>
      <c r="G48" s="416" t="e">
        <f>L48+#REF!</f>
        <v>#REF!</v>
      </c>
      <c r="H48" s="434">
        <f t="shared" si="1"/>
        <v>0</v>
      </c>
      <c r="I48" s="435">
        <f t="shared" si="2"/>
        <v>0</v>
      </c>
      <c r="J48" s="436">
        <f t="shared" si="3"/>
        <v>0</v>
      </c>
      <c r="K48" s="433">
        <f t="shared" si="4"/>
        <v>0</v>
      </c>
      <c r="L48" s="421">
        <f t="shared" si="5"/>
        <v>0</v>
      </c>
      <c r="M48" s="44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39"/>
      <c r="AT48" s="424"/>
      <c r="AU48" s="439"/>
      <c r="AV48" s="424"/>
      <c r="AW48" s="439"/>
      <c r="AX48" s="424"/>
      <c r="AY48" s="424"/>
      <c r="AZ48" s="424"/>
      <c r="BA48" s="424"/>
      <c r="BB48" s="424"/>
      <c r="BC48" s="439"/>
      <c r="BD48" s="424"/>
      <c r="BE48" s="439"/>
      <c r="BF48" s="424"/>
      <c r="BG48" s="439"/>
      <c r="BH48" s="441"/>
    </row>
    <row r="49" spans="1:60" s="442" customFormat="1" ht="12.75" customHeight="1" hidden="1">
      <c r="A49" s="428"/>
      <c r="B49" s="429"/>
      <c r="C49" s="430" t="e">
        <f>H49+#REF!</f>
        <v>#REF!</v>
      </c>
      <c r="D49" s="431" t="e">
        <f>I49+#REF!</f>
        <v>#REF!</v>
      </c>
      <c r="E49" s="432" t="e">
        <f>J49+#REF!</f>
        <v>#REF!</v>
      </c>
      <c r="F49" s="433" t="e">
        <f t="shared" si="6"/>
        <v>#REF!</v>
      </c>
      <c r="G49" s="416" t="e">
        <f>L49+#REF!</f>
        <v>#REF!</v>
      </c>
      <c r="H49" s="434">
        <f t="shared" si="1"/>
        <v>0</v>
      </c>
      <c r="I49" s="435">
        <f t="shared" si="2"/>
        <v>0</v>
      </c>
      <c r="J49" s="436">
        <f t="shared" si="3"/>
        <v>0</v>
      </c>
      <c r="K49" s="433">
        <f t="shared" si="4"/>
        <v>0</v>
      </c>
      <c r="L49" s="421">
        <f t="shared" si="5"/>
        <v>0</v>
      </c>
      <c r="M49" s="44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39"/>
      <c r="AT49" s="424"/>
      <c r="AU49" s="439"/>
      <c r="AV49" s="424"/>
      <c r="AW49" s="439"/>
      <c r="AX49" s="424"/>
      <c r="AY49" s="424"/>
      <c r="AZ49" s="424"/>
      <c r="BA49" s="424"/>
      <c r="BB49" s="424"/>
      <c r="BC49" s="439"/>
      <c r="BD49" s="424"/>
      <c r="BE49" s="439"/>
      <c r="BF49" s="424"/>
      <c r="BG49" s="439"/>
      <c r="BH49" s="441"/>
    </row>
    <row r="50" spans="1:60" s="442" customFormat="1" ht="12.75" customHeight="1" hidden="1">
      <c r="A50" s="443"/>
      <c r="B50" s="429"/>
      <c r="C50" s="430" t="e">
        <f>H50+#REF!</f>
        <v>#REF!</v>
      </c>
      <c r="D50" s="431" t="e">
        <f>I50+#REF!</f>
        <v>#REF!</v>
      </c>
      <c r="E50" s="432" t="e">
        <f>J50+#REF!</f>
        <v>#REF!</v>
      </c>
      <c r="F50" s="433" t="e">
        <f t="shared" si="6"/>
        <v>#REF!</v>
      </c>
      <c r="G50" s="416" t="e">
        <f>L50+#REF!</f>
        <v>#REF!</v>
      </c>
      <c r="H50" s="434">
        <f t="shared" si="1"/>
        <v>0</v>
      </c>
      <c r="I50" s="435">
        <f t="shared" si="2"/>
        <v>0</v>
      </c>
      <c r="J50" s="436">
        <f t="shared" si="3"/>
        <v>0</v>
      </c>
      <c r="K50" s="433">
        <f t="shared" si="4"/>
        <v>0</v>
      </c>
      <c r="L50" s="421">
        <f t="shared" si="5"/>
        <v>0</v>
      </c>
      <c r="M50" s="44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39"/>
      <c r="AT50" s="424"/>
      <c r="AU50" s="439"/>
      <c r="AV50" s="424"/>
      <c r="AW50" s="439"/>
      <c r="AX50" s="424"/>
      <c r="AY50" s="424"/>
      <c r="AZ50" s="424"/>
      <c r="BA50" s="424"/>
      <c r="BB50" s="424"/>
      <c r="BC50" s="439"/>
      <c r="BD50" s="424"/>
      <c r="BE50" s="439"/>
      <c r="BF50" s="424"/>
      <c r="BG50" s="439"/>
      <c r="BH50" s="441"/>
    </row>
    <row r="51" spans="1:60" s="442" customFormat="1" ht="12.75" customHeight="1" hidden="1">
      <c r="A51" s="428"/>
      <c r="B51" s="429"/>
      <c r="C51" s="430" t="e">
        <f>H51+#REF!</f>
        <v>#REF!</v>
      </c>
      <c r="D51" s="431" t="e">
        <f>I51+#REF!</f>
        <v>#REF!</v>
      </c>
      <c r="E51" s="432" t="e">
        <f>J51+#REF!</f>
        <v>#REF!</v>
      </c>
      <c r="F51" s="433" t="e">
        <f t="shared" si="6"/>
        <v>#REF!</v>
      </c>
      <c r="G51" s="416" t="e">
        <f>L51+#REF!</f>
        <v>#REF!</v>
      </c>
      <c r="H51" s="434">
        <f t="shared" si="1"/>
        <v>0</v>
      </c>
      <c r="I51" s="435">
        <f t="shared" si="2"/>
        <v>0</v>
      </c>
      <c r="J51" s="436">
        <f t="shared" si="3"/>
        <v>0</v>
      </c>
      <c r="K51" s="433">
        <f t="shared" si="4"/>
        <v>0</v>
      </c>
      <c r="L51" s="421">
        <f t="shared" si="5"/>
        <v>0</v>
      </c>
      <c r="M51" s="44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39"/>
      <c r="AT51" s="424"/>
      <c r="AU51" s="439"/>
      <c r="AV51" s="424"/>
      <c r="AW51" s="439"/>
      <c r="AX51" s="424"/>
      <c r="AY51" s="424"/>
      <c r="AZ51" s="424"/>
      <c r="BA51" s="424"/>
      <c r="BB51" s="424"/>
      <c r="BC51" s="439"/>
      <c r="BD51" s="424"/>
      <c r="BE51" s="439"/>
      <c r="BF51" s="424"/>
      <c r="BG51" s="439"/>
      <c r="BH51" s="441"/>
    </row>
    <row r="52" spans="1:60" s="442" customFormat="1" ht="12.75" customHeight="1" hidden="1">
      <c r="A52" s="428"/>
      <c r="B52" s="429"/>
      <c r="C52" s="430" t="e">
        <f>H52+#REF!</f>
        <v>#REF!</v>
      </c>
      <c r="D52" s="431" t="e">
        <f>I52+#REF!</f>
        <v>#REF!</v>
      </c>
      <c r="E52" s="432" t="e">
        <f>J52+#REF!</f>
        <v>#REF!</v>
      </c>
      <c r="F52" s="433" t="e">
        <f t="shared" si="6"/>
        <v>#REF!</v>
      </c>
      <c r="G52" s="416" t="e">
        <f>L52+#REF!</f>
        <v>#REF!</v>
      </c>
      <c r="H52" s="434">
        <f t="shared" si="1"/>
        <v>0</v>
      </c>
      <c r="I52" s="435">
        <f t="shared" si="2"/>
        <v>0</v>
      </c>
      <c r="J52" s="436">
        <f t="shared" si="3"/>
        <v>0</v>
      </c>
      <c r="K52" s="433">
        <f t="shared" si="4"/>
        <v>0</v>
      </c>
      <c r="L52" s="421">
        <f t="shared" si="5"/>
        <v>0</v>
      </c>
      <c r="M52" s="444"/>
      <c r="N52" s="424"/>
      <c r="O52" s="424"/>
      <c r="P52" s="424"/>
      <c r="Q52" s="424"/>
      <c r="R52" s="424"/>
      <c r="S52" s="424"/>
      <c r="T52" s="462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39"/>
      <c r="AT52" s="424"/>
      <c r="AU52" s="439"/>
      <c r="AV52" s="424"/>
      <c r="AW52" s="439"/>
      <c r="AX52" s="424"/>
      <c r="AY52" s="424"/>
      <c r="AZ52" s="424"/>
      <c r="BA52" s="424"/>
      <c r="BB52" s="424"/>
      <c r="BC52" s="439"/>
      <c r="BD52" s="424"/>
      <c r="BE52" s="439"/>
      <c r="BF52" s="424"/>
      <c r="BG52" s="439"/>
      <c r="BH52" s="441"/>
    </row>
    <row r="53" spans="1:60" s="442" customFormat="1" ht="12.75" customHeight="1" hidden="1">
      <c r="A53" s="443"/>
      <c r="B53" s="429"/>
      <c r="C53" s="430" t="e">
        <f>H53+#REF!</f>
        <v>#REF!</v>
      </c>
      <c r="D53" s="431" t="e">
        <f>I53+#REF!</f>
        <v>#REF!</v>
      </c>
      <c r="E53" s="432" t="e">
        <f>J53+#REF!</f>
        <v>#REF!</v>
      </c>
      <c r="F53" s="433" t="e">
        <f t="shared" si="6"/>
        <v>#REF!</v>
      </c>
      <c r="G53" s="416" t="e">
        <f>L53+#REF!</f>
        <v>#REF!</v>
      </c>
      <c r="H53" s="434">
        <f t="shared" si="1"/>
        <v>0</v>
      </c>
      <c r="I53" s="435">
        <f t="shared" si="2"/>
        <v>0</v>
      </c>
      <c r="J53" s="436">
        <f t="shared" si="3"/>
        <v>0</v>
      </c>
      <c r="K53" s="433">
        <f t="shared" si="4"/>
        <v>0</v>
      </c>
      <c r="L53" s="421">
        <f t="shared" si="5"/>
        <v>0</v>
      </c>
      <c r="M53" s="44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39"/>
      <c r="AT53" s="424"/>
      <c r="AU53" s="439"/>
      <c r="AV53" s="424"/>
      <c r="AW53" s="439"/>
      <c r="AX53" s="424"/>
      <c r="AY53" s="424"/>
      <c r="AZ53" s="424"/>
      <c r="BA53" s="424"/>
      <c r="BB53" s="424"/>
      <c r="BC53" s="439"/>
      <c r="BD53" s="424"/>
      <c r="BE53" s="439"/>
      <c r="BF53" s="424"/>
      <c r="BG53" s="439"/>
      <c r="BH53" s="441"/>
    </row>
    <row r="54" spans="1:60" s="442" customFormat="1" ht="12.75" customHeight="1" hidden="1">
      <c r="A54" s="428"/>
      <c r="B54" s="429"/>
      <c r="C54" s="430" t="e">
        <f>H54+#REF!</f>
        <v>#REF!</v>
      </c>
      <c r="D54" s="431" t="e">
        <f>I54+#REF!</f>
        <v>#REF!</v>
      </c>
      <c r="E54" s="432" t="e">
        <f>J54+#REF!</f>
        <v>#REF!</v>
      </c>
      <c r="F54" s="433" t="e">
        <f t="shared" si="6"/>
        <v>#REF!</v>
      </c>
      <c r="G54" s="416" t="e">
        <f>L54+#REF!</f>
        <v>#REF!</v>
      </c>
      <c r="H54" s="434">
        <f t="shared" si="1"/>
        <v>0</v>
      </c>
      <c r="I54" s="435">
        <f t="shared" si="2"/>
        <v>0</v>
      </c>
      <c r="J54" s="436">
        <f t="shared" si="3"/>
        <v>0</v>
      </c>
      <c r="K54" s="433">
        <f t="shared" si="4"/>
        <v>0</v>
      </c>
      <c r="L54" s="421">
        <f t="shared" si="5"/>
        <v>0</v>
      </c>
      <c r="M54" s="44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39"/>
      <c r="AT54" s="424"/>
      <c r="AU54" s="439"/>
      <c r="AV54" s="424"/>
      <c r="AW54" s="439"/>
      <c r="AX54" s="424"/>
      <c r="AY54" s="424"/>
      <c r="AZ54" s="424"/>
      <c r="BA54" s="424"/>
      <c r="BB54" s="424"/>
      <c r="BC54" s="439"/>
      <c r="BD54" s="424"/>
      <c r="BE54" s="439"/>
      <c r="BF54" s="424"/>
      <c r="BG54" s="439"/>
      <c r="BH54" s="441"/>
    </row>
    <row r="55" spans="1:60" s="442" customFormat="1" ht="12.75" customHeight="1" hidden="1">
      <c r="A55" s="443"/>
      <c r="B55" s="429"/>
      <c r="C55" s="430" t="e">
        <f>H55+#REF!</f>
        <v>#REF!</v>
      </c>
      <c r="D55" s="431" t="e">
        <f>I55+#REF!</f>
        <v>#REF!</v>
      </c>
      <c r="E55" s="432" t="e">
        <f>J55+#REF!</f>
        <v>#REF!</v>
      </c>
      <c r="F55" s="433" t="e">
        <f t="shared" si="6"/>
        <v>#REF!</v>
      </c>
      <c r="G55" s="416" t="e">
        <f>L55+#REF!</f>
        <v>#REF!</v>
      </c>
      <c r="H55" s="434">
        <f t="shared" si="1"/>
        <v>0</v>
      </c>
      <c r="I55" s="435">
        <f t="shared" si="2"/>
        <v>0</v>
      </c>
      <c r="J55" s="436">
        <f t="shared" si="3"/>
        <v>0</v>
      </c>
      <c r="K55" s="433">
        <f t="shared" si="4"/>
        <v>0</v>
      </c>
      <c r="L55" s="421">
        <f t="shared" si="5"/>
        <v>0</v>
      </c>
      <c r="M55" s="44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39"/>
      <c r="AT55" s="424"/>
      <c r="AU55" s="439"/>
      <c r="AV55" s="424"/>
      <c r="AW55" s="439"/>
      <c r="AX55" s="424"/>
      <c r="AY55" s="424"/>
      <c r="AZ55" s="424"/>
      <c r="BA55" s="424"/>
      <c r="BB55" s="424"/>
      <c r="BC55" s="439"/>
      <c r="BD55" s="424"/>
      <c r="BE55" s="439"/>
      <c r="BF55" s="424"/>
      <c r="BG55" s="439"/>
      <c r="BH55" s="441"/>
    </row>
    <row r="56" spans="1:60" s="442" customFormat="1" ht="12.75" customHeight="1" hidden="1">
      <c r="A56" s="443"/>
      <c r="B56" s="429"/>
      <c r="C56" s="430" t="e">
        <f>H56+#REF!</f>
        <v>#REF!</v>
      </c>
      <c r="D56" s="431" t="e">
        <f>I56+#REF!</f>
        <v>#REF!</v>
      </c>
      <c r="E56" s="432" t="e">
        <f>J56+#REF!</f>
        <v>#REF!</v>
      </c>
      <c r="F56" s="433" t="e">
        <f t="shared" si="6"/>
        <v>#REF!</v>
      </c>
      <c r="G56" s="416" t="e">
        <f>L56+#REF!</f>
        <v>#REF!</v>
      </c>
      <c r="H56" s="434">
        <f t="shared" si="1"/>
        <v>0</v>
      </c>
      <c r="I56" s="435">
        <f t="shared" si="2"/>
        <v>0</v>
      </c>
      <c r="J56" s="436">
        <f t="shared" si="3"/>
        <v>0</v>
      </c>
      <c r="K56" s="433">
        <f t="shared" si="4"/>
        <v>0</v>
      </c>
      <c r="L56" s="421">
        <f t="shared" si="5"/>
        <v>0</v>
      </c>
      <c r="M56" s="44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39"/>
      <c r="AT56" s="424"/>
      <c r="AU56" s="439"/>
      <c r="AV56" s="424"/>
      <c r="AW56" s="439"/>
      <c r="AX56" s="424"/>
      <c r="AY56" s="424"/>
      <c r="AZ56" s="424"/>
      <c r="BA56" s="424"/>
      <c r="BB56" s="424"/>
      <c r="BC56" s="439"/>
      <c r="BD56" s="424"/>
      <c r="BE56" s="439"/>
      <c r="BF56" s="424"/>
      <c r="BG56" s="439"/>
      <c r="BH56" s="441"/>
    </row>
    <row r="57" spans="1:60" s="442" customFormat="1" ht="12.75" customHeight="1" hidden="1">
      <c r="A57" s="443"/>
      <c r="B57" s="429"/>
      <c r="C57" s="430" t="e">
        <f>H57+#REF!</f>
        <v>#REF!</v>
      </c>
      <c r="D57" s="431" t="e">
        <f>I57+#REF!</f>
        <v>#REF!</v>
      </c>
      <c r="E57" s="432" t="e">
        <f>J57+#REF!</f>
        <v>#REF!</v>
      </c>
      <c r="F57" s="433" t="e">
        <f t="shared" si="6"/>
        <v>#REF!</v>
      </c>
      <c r="G57" s="416" t="e">
        <f>L57+#REF!</f>
        <v>#REF!</v>
      </c>
      <c r="H57" s="434">
        <f t="shared" si="1"/>
        <v>0</v>
      </c>
      <c r="I57" s="435">
        <f t="shared" si="2"/>
        <v>0</v>
      </c>
      <c r="J57" s="436">
        <f t="shared" si="3"/>
        <v>0</v>
      </c>
      <c r="K57" s="433">
        <f t="shared" si="4"/>
        <v>0</v>
      </c>
      <c r="L57" s="421">
        <f t="shared" si="5"/>
        <v>0</v>
      </c>
      <c r="M57" s="44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424"/>
      <c r="AS57" s="439"/>
      <c r="AT57" s="424"/>
      <c r="AU57" s="439"/>
      <c r="AV57" s="424"/>
      <c r="AW57" s="439"/>
      <c r="AX57" s="424"/>
      <c r="AY57" s="424"/>
      <c r="AZ57" s="424"/>
      <c r="BA57" s="424"/>
      <c r="BB57" s="424"/>
      <c r="BC57" s="439"/>
      <c r="BD57" s="424"/>
      <c r="BE57" s="439"/>
      <c r="BF57" s="424"/>
      <c r="BG57" s="439"/>
      <c r="BH57" s="441"/>
    </row>
    <row r="58" spans="1:60" s="442" customFormat="1" ht="12.75" customHeight="1" hidden="1">
      <c r="A58" s="443"/>
      <c r="B58" s="429"/>
      <c r="C58" s="430" t="e">
        <f>H58+#REF!</f>
        <v>#REF!</v>
      </c>
      <c r="D58" s="431" t="e">
        <f>I58+#REF!</f>
        <v>#REF!</v>
      </c>
      <c r="E58" s="432" t="e">
        <f>J58+#REF!</f>
        <v>#REF!</v>
      </c>
      <c r="F58" s="433" t="e">
        <f t="shared" si="6"/>
        <v>#REF!</v>
      </c>
      <c r="G58" s="416" t="e">
        <f>L58+#REF!</f>
        <v>#REF!</v>
      </c>
      <c r="H58" s="434">
        <f t="shared" si="1"/>
        <v>0</v>
      </c>
      <c r="I58" s="435">
        <f t="shared" si="2"/>
        <v>0</v>
      </c>
      <c r="J58" s="436">
        <f t="shared" si="3"/>
        <v>0</v>
      </c>
      <c r="K58" s="433">
        <f t="shared" si="4"/>
        <v>0</v>
      </c>
      <c r="L58" s="421">
        <f t="shared" si="5"/>
        <v>0</v>
      </c>
      <c r="M58" s="44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39"/>
      <c r="AT58" s="424"/>
      <c r="AU58" s="439"/>
      <c r="AV58" s="424"/>
      <c r="AW58" s="439"/>
      <c r="AX58" s="424"/>
      <c r="AY58" s="424"/>
      <c r="AZ58" s="424"/>
      <c r="BA58" s="424"/>
      <c r="BB58" s="424"/>
      <c r="BC58" s="439"/>
      <c r="BD58" s="424"/>
      <c r="BE58" s="439"/>
      <c r="BF58" s="424"/>
      <c r="BG58" s="439"/>
      <c r="BH58" s="441"/>
    </row>
    <row r="59" spans="1:60" s="442" customFormat="1" ht="12.75" customHeight="1" hidden="1">
      <c r="A59" s="443"/>
      <c r="B59" s="429"/>
      <c r="C59" s="430" t="e">
        <f>H59+#REF!</f>
        <v>#REF!</v>
      </c>
      <c r="D59" s="431" t="e">
        <f>I59+#REF!</f>
        <v>#REF!</v>
      </c>
      <c r="E59" s="432" t="e">
        <f>J59+#REF!</f>
        <v>#REF!</v>
      </c>
      <c r="F59" s="433" t="e">
        <f t="shared" si="6"/>
        <v>#REF!</v>
      </c>
      <c r="G59" s="416" t="e">
        <f>L59+#REF!</f>
        <v>#REF!</v>
      </c>
      <c r="H59" s="434">
        <f t="shared" si="1"/>
        <v>0</v>
      </c>
      <c r="I59" s="435">
        <f t="shared" si="2"/>
        <v>0</v>
      </c>
      <c r="J59" s="436">
        <f t="shared" si="3"/>
        <v>0</v>
      </c>
      <c r="K59" s="433">
        <f t="shared" si="4"/>
        <v>0</v>
      </c>
      <c r="L59" s="421">
        <f t="shared" si="5"/>
        <v>0</v>
      </c>
      <c r="M59" s="44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39"/>
      <c r="AT59" s="424"/>
      <c r="AU59" s="439"/>
      <c r="AV59" s="424"/>
      <c r="AW59" s="439"/>
      <c r="AX59" s="424"/>
      <c r="AY59" s="424"/>
      <c r="AZ59" s="424"/>
      <c r="BA59" s="424"/>
      <c r="BB59" s="424"/>
      <c r="BC59" s="439"/>
      <c r="BD59" s="424"/>
      <c r="BE59" s="439"/>
      <c r="BF59" s="424"/>
      <c r="BG59" s="439"/>
      <c r="BH59" s="441"/>
    </row>
    <row r="60" spans="1:60" s="442" customFormat="1" ht="12.75" customHeight="1" hidden="1">
      <c r="A60" s="443"/>
      <c r="B60" s="429"/>
      <c r="C60" s="430" t="e">
        <f>H60+#REF!</f>
        <v>#REF!</v>
      </c>
      <c r="D60" s="431" t="e">
        <f>I60+#REF!</f>
        <v>#REF!</v>
      </c>
      <c r="E60" s="432" t="e">
        <f>J60+#REF!</f>
        <v>#REF!</v>
      </c>
      <c r="F60" s="433" t="e">
        <f t="shared" si="6"/>
        <v>#REF!</v>
      </c>
      <c r="G60" s="416" t="e">
        <f>L60+#REF!</f>
        <v>#REF!</v>
      </c>
      <c r="H60" s="434">
        <f t="shared" si="1"/>
        <v>0</v>
      </c>
      <c r="I60" s="435">
        <f t="shared" si="2"/>
        <v>0</v>
      </c>
      <c r="J60" s="436">
        <f t="shared" si="3"/>
        <v>0</v>
      </c>
      <c r="K60" s="433">
        <f t="shared" si="4"/>
        <v>0</v>
      </c>
      <c r="L60" s="421">
        <f t="shared" si="5"/>
        <v>0</v>
      </c>
      <c r="M60" s="44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39"/>
      <c r="AT60" s="424"/>
      <c r="AU60" s="439"/>
      <c r="AV60" s="424"/>
      <c r="AW60" s="439"/>
      <c r="AX60" s="424"/>
      <c r="AY60" s="424"/>
      <c r="AZ60" s="424"/>
      <c r="BA60" s="424"/>
      <c r="BB60" s="424"/>
      <c r="BC60" s="439"/>
      <c r="BD60" s="424"/>
      <c r="BE60" s="439"/>
      <c r="BF60" s="424"/>
      <c r="BG60" s="439"/>
      <c r="BH60" s="441"/>
    </row>
    <row r="61" spans="1:60" s="442" customFormat="1" ht="12.75" customHeight="1" hidden="1">
      <c r="A61" s="443"/>
      <c r="B61" s="429"/>
      <c r="C61" s="430" t="e">
        <f>H61+#REF!</f>
        <v>#REF!</v>
      </c>
      <c r="D61" s="431" t="e">
        <f>I61+#REF!</f>
        <v>#REF!</v>
      </c>
      <c r="E61" s="432" t="e">
        <f>J61+#REF!</f>
        <v>#REF!</v>
      </c>
      <c r="F61" s="433" t="e">
        <f t="shared" si="6"/>
        <v>#REF!</v>
      </c>
      <c r="G61" s="416" t="e">
        <f>L61+#REF!</f>
        <v>#REF!</v>
      </c>
      <c r="H61" s="434">
        <f t="shared" si="1"/>
        <v>0</v>
      </c>
      <c r="I61" s="435">
        <f t="shared" si="2"/>
        <v>0</v>
      </c>
      <c r="J61" s="436">
        <f t="shared" si="3"/>
        <v>0</v>
      </c>
      <c r="K61" s="433">
        <f t="shared" si="4"/>
        <v>0</v>
      </c>
      <c r="L61" s="421">
        <f t="shared" si="5"/>
        <v>0</v>
      </c>
      <c r="M61" s="44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39"/>
      <c r="AT61" s="424"/>
      <c r="AU61" s="439"/>
      <c r="AV61" s="424"/>
      <c r="AW61" s="439"/>
      <c r="AX61" s="424"/>
      <c r="AY61" s="424"/>
      <c r="AZ61" s="424"/>
      <c r="BA61" s="424"/>
      <c r="BB61" s="424"/>
      <c r="BC61" s="439"/>
      <c r="BD61" s="424"/>
      <c r="BE61" s="439"/>
      <c r="BF61" s="424"/>
      <c r="BG61" s="439"/>
      <c r="BH61" s="441"/>
    </row>
    <row r="62" spans="1:60" s="442" customFormat="1" ht="14.25" thickBot="1" thickTop="1">
      <c r="A62" s="443" t="s">
        <v>89</v>
      </c>
      <c r="B62" s="429" t="s">
        <v>63</v>
      </c>
      <c r="C62" s="430" t="e">
        <f>H62+#REF!</f>
        <v>#REF!</v>
      </c>
      <c r="D62" s="431" t="e">
        <f>I62+#REF!</f>
        <v>#REF!</v>
      </c>
      <c r="E62" s="432" t="e">
        <f>J62+#REF!</f>
        <v>#REF!</v>
      </c>
      <c r="F62" s="433" t="e">
        <f t="shared" si="6"/>
        <v>#REF!</v>
      </c>
      <c r="G62" s="416" t="e">
        <f>L62+#REF!</f>
        <v>#REF!</v>
      </c>
      <c r="H62" s="434">
        <f t="shared" si="1"/>
        <v>4</v>
      </c>
      <c r="I62" s="435">
        <f t="shared" si="2"/>
        <v>0</v>
      </c>
      <c r="J62" s="436">
        <f t="shared" si="3"/>
        <v>1</v>
      </c>
      <c r="K62" s="433">
        <f t="shared" si="4"/>
        <v>1</v>
      </c>
      <c r="L62" s="421">
        <f t="shared" si="5"/>
        <v>2</v>
      </c>
      <c r="M62" s="444"/>
      <c r="N62" s="424"/>
      <c r="O62" s="424"/>
      <c r="P62" s="424"/>
      <c r="Q62" s="424"/>
      <c r="R62" s="454">
        <v>1</v>
      </c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38"/>
      <c r="AD62" s="438"/>
      <c r="AE62" s="438"/>
      <c r="AF62" s="438"/>
      <c r="AG62" s="454">
        <v>1</v>
      </c>
      <c r="AH62" s="424"/>
      <c r="AI62" s="424"/>
      <c r="AJ62" s="424"/>
      <c r="AK62" s="424"/>
      <c r="AL62" s="424"/>
      <c r="AM62" s="424"/>
      <c r="AN62" s="440">
        <v>1</v>
      </c>
      <c r="AO62" s="424"/>
      <c r="AP62" s="424"/>
      <c r="AQ62" s="424"/>
      <c r="AR62" s="424"/>
      <c r="AS62" s="439"/>
      <c r="AT62" s="440">
        <v>1</v>
      </c>
      <c r="AU62" s="439"/>
      <c r="AV62" s="424"/>
      <c r="AW62" s="439"/>
      <c r="AX62" s="424"/>
      <c r="AY62" s="424"/>
      <c r="AZ62" s="424"/>
      <c r="BA62" s="424"/>
      <c r="BB62" s="424"/>
      <c r="BC62" s="439"/>
      <c r="BD62" s="458" t="s">
        <v>181</v>
      </c>
      <c r="BE62" s="450" t="s">
        <v>164</v>
      </c>
      <c r="BF62" s="450" t="s">
        <v>164</v>
      </c>
      <c r="BG62" s="439"/>
      <c r="BH62" s="441"/>
    </row>
    <row r="63" spans="1:60" s="442" customFormat="1" ht="14.25" thickBot="1" thickTop="1">
      <c r="A63" s="443" t="s">
        <v>142</v>
      </c>
      <c r="B63" s="429" t="s">
        <v>70</v>
      </c>
      <c r="C63" s="430" t="e">
        <f>H63+#REF!</f>
        <v>#REF!</v>
      </c>
      <c r="D63" s="431" t="e">
        <f>I63+#REF!</f>
        <v>#REF!</v>
      </c>
      <c r="E63" s="432" t="e">
        <f>J63+#REF!</f>
        <v>#REF!</v>
      </c>
      <c r="F63" s="433" t="e">
        <f t="shared" si="6"/>
        <v>#REF!</v>
      </c>
      <c r="G63" s="416" t="e">
        <f>L63+#REF!</f>
        <v>#REF!</v>
      </c>
      <c r="H63" s="434">
        <f t="shared" si="1"/>
        <v>0</v>
      </c>
      <c r="I63" s="435">
        <f t="shared" si="2"/>
        <v>0</v>
      </c>
      <c r="J63" s="436">
        <f t="shared" si="3"/>
        <v>0</v>
      </c>
      <c r="K63" s="433">
        <f t="shared" si="4"/>
        <v>0</v>
      </c>
      <c r="L63" s="421">
        <f t="shared" si="5"/>
        <v>0</v>
      </c>
      <c r="M63" s="44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4"/>
      <c r="BD63" s="424"/>
      <c r="BE63" s="424"/>
      <c r="BF63" s="424"/>
      <c r="BG63" s="424"/>
      <c r="BH63" s="441"/>
    </row>
    <row r="64" spans="1:60" s="427" customFormat="1" ht="14.25" thickBot="1" thickTop="1">
      <c r="A64" s="428" t="s">
        <v>90</v>
      </c>
      <c r="B64" s="429" t="s">
        <v>65</v>
      </c>
      <c r="C64" s="430" t="e">
        <f>H64+#REF!</f>
        <v>#REF!</v>
      </c>
      <c r="D64" s="431" t="e">
        <f>I64+#REF!</f>
        <v>#REF!</v>
      </c>
      <c r="E64" s="432" t="e">
        <f>J64+#REF!</f>
        <v>#REF!</v>
      </c>
      <c r="F64" s="433" t="e">
        <f t="shared" si="6"/>
        <v>#REF!</v>
      </c>
      <c r="G64" s="416" t="e">
        <f>L64+#REF!</f>
        <v>#REF!</v>
      </c>
      <c r="H64" s="434">
        <f t="shared" si="1"/>
        <v>1</v>
      </c>
      <c r="I64" s="435">
        <f t="shared" si="2"/>
        <v>0</v>
      </c>
      <c r="J64" s="436">
        <f t="shared" si="3"/>
        <v>0</v>
      </c>
      <c r="K64" s="433">
        <f t="shared" si="4"/>
        <v>0</v>
      </c>
      <c r="L64" s="421">
        <f t="shared" si="5"/>
        <v>0</v>
      </c>
      <c r="M64" s="44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24"/>
      <c r="AD64" s="424"/>
      <c r="AE64" s="424"/>
      <c r="AF64" s="44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39"/>
      <c r="AU64" s="424"/>
      <c r="AV64" s="439"/>
      <c r="AW64" s="424"/>
      <c r="AX64" s="424"/>
      <c r="AY64" s="424"/>
      <c r="AZ64" s="424"/>
      <c r="BA64" s="424"/>
      <c r="BB64" s="424"/>
      <c r="BC64" s="424"/>
      <c r="BD64" s="439"/>
      <c r="BE64" s="440">
        <v>1</v>
      </c>
      <c r="BF64" s="439"/>
      <c r="BG64" s="424"/>
      <c r="BH64" s="441"/>
    </row>
    <row r="65" spans="1:60" s="442" customFormat="1" ht="14.25" thickBot="1" thickTop="1">
      <c r="A65" s="428" t="s">
        <v>143</v>
      </c>
      <c r="B65" s="429" t="s">
        <v>71</v>
      </c>
      <c r="C65" s="430" t="e">
        <f>H65+#REF!</f>
        <v>#REF!</v>
      </c>
      <c r="D65" s="431" t="e">
        <f>I65+#REF!</f>
        <v>#REF!</v>
      </c>
      <c r="E65" s="432" t="e">
        <f>J65+#REF!</f>
        <v>#REF!</v>
      </c>
      <c r="F65" s="433" t="e">
        <f t="shared" si="6"/>
        <v>#REF!</v>
      </c>
      <c r="G65" s="416" t="e">
        <f>L65+#REF!</f>
        <v>#REF!</v>
      </c>
      <c r="H65" s="434">
        <f t="shared" si="1"/>
        <v>0</v>
      </c>
      <c r="I65" s="435">
        <f t="shared" si="2"/>
        <v>0</v>
      </c>
      <c r="J65" s="436">
        <f t="shared" si="3"/>
        <v>0</v>
      </c>
      <c r="K65" s="433">
        <f t="shared" si="4"/>
        <v>0</v>
      </c>
      <c r="L65" s="421">
        <f t="shared" si="5"/>
        <v>0</v>
      </c>
      <c r="M65" s="44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4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39"/>
      <c r="AU65" s="424"/>
      <c r="AV65" s="439"/>
      <c r="AW65" s="424"/>
      <c r="AX65" s="424"/>
      <c r="AY65" s="424"/>
      <c r="AZ65" s="424"/>
      <c r="BA65" s="424"/>
      <c r="BB65" s="424"/>
      <c r="BC65" s="424"/>
      <c r="BD65" s="439"/>
      <c r="BE65" s="424"/>
      <c r="BF65" s="439"/>
      <c r="BG65" s="424"/>
      <c r="BH65" s="441"/>
    </row>
    <row r="66" spans="1:60" s="427" customFormat="1" ht="14.25" thickBot="1" thickTop="1">
      <c r="A66" s="467" t="s">
        <v>91</v>
      </c>
      <c r="B66" s="468" t="s">
        <v>64</v>
      </c>
      <c r="C66" s="469" t="e">
        <f>H66+#REF!</f>
        <v>#REF!</v>
      </c>
      <c r="D66" s="470" t="e">
        <f>I66+#REF!</f>
        <v>#REF!</v>
      </c>
      <c r="E66" s="471" t="e">
        <f>J66+#REF!</f>
        <v>#REF!</v>
      </c>
      <c r="F66" s="472" t="e">
        <f t="shared" si="6"/>
        <v>#REF!</v>
      </c>
      <c r="G66" s="416" t="e">
        <f>L66+#REF!</f>
        <v>#REF!</v>
      </c>
      <c r="H66" s="473">
        <f t="shared" si="1"/>
        <v>0</v>
      </c>
      <c r="I66" s="474">
        <f t="shared" si="2"/>
        <v>0</v>
      </c>
      <c r="J66" s="475">
        <f t="shared" si="3"/>
        <v>0</v>
      </c>
      <c r="K66" s="472">
        <f t="shared" si="4"/>
        <v>0</v>
      </c>
      <c r="L66" s="421">
        <f t="shared" si="5"/>
        <v>0</v>
      </c>
      <c r="M66" s="476"/>
      <c r="N66" s="477"/>
      <c r="O66" s="477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8"/>
      <c r="AU66" s="477"/>
      <c r="AV66" s="478"/>
      <c r="AW66" s="477"/>
      <c r="AX66" s="477"/>
      <c r="AY66" s="477"/>
      <c r="AZ66" s="477"/>
      <c r="BA66" s="477"/>
      <c r="BB66" s="477"/>
      <c r="BC66" s="477"/>
      <c r="BD66" s="478"/>
      <c r="BE66" s="477"/>
      <c r="BF66" s="478"/>
      <c r="BG66" s="477"/>
      <c r="BH66" s="479"/>
    </row>
    <row r="67" spans="1:60" ht="13.5" thickTop="1">
      <c r="A67" s="97"/>
      <c r="B67" s="98"/>
      <c r="C67" s="98" t="e">
        <f aca="true" t="shared" si="7" ref="C67:AH67">SUM(C5:C66)</f>
        <v>#REF!</v>
      </c>
      <c r="D67" s="98" t="e">
        <f t="shared" si="7"/>
        <v>#REF!</v>
      </c>
      <c r="E67" s="98" t="e">
        <f t="shared" si="7"/>
        <v>#REF!</v>
      </c>
      <c r="F67" s="279" t="e">
        <f t="shared" si="7"/>
        <v>#REF!</v>
      </c>
      <c r="G67" s="99" t="e">
        <f t="shared" si="7"/>
        <v>#REF!</v>
      </c>
      <c r="H67" s="281">
        <f t="shared" si="7"/>
        <v>118</v>
      </c>
      <c r="I67" s="98">
        <f t="shared" si="7"/>
        <v>2</v>
      </c>
      <c r="J67" s="98">
        <f t="shared" si="7"/>
        <v>5</v>
      </c>
      <c r="K67" s="279">
        <f t="shared" si="7"/>
        <v>7</v>
      </c>
      <c r="L67" s="99">
        <f t="shared" si="7"/>
        <v>23</v>
      </c>
      <c r="M67" s="2">
        <f t="shared" si="7"/>
        <v>4</v>
      </c>
      <c r="N67" s="2">
        <f t="shared" si="7"/>
        <v>4</v>
      </c>
      <c r="O67" s="2">
        <f t="shared" si="7"/>
        <v>1</v>
      </c>
      <c r="P67" s="2">
        <f t="shared" si="7"/>
        <v>2</v>
      </c>
      <c r="Q67" s="2">
        <f t="shared" si="7"/>
        <v>3</v>
      </c>
      <c r="R67" s="2">
        <f t="shared" si="7"/>
        <v>8</v>
      </c>
      <c r="S67" s="2">
        <f t="shared" si="7"/>
        <v>2</v>
      </c>
      <c r="T67" s="2">
        <f t="shared" si="7"/>
        <v>4</v>
      </c>
      <c r="U67" s="2">
        <f t="shared" si="7"/>
        <v>3</v>
      </c>
      <c r="V67" s="2">
        <f t="shared" si="7"/>
        <v>2</v>
      </c>
      <c r="W67" s="2">
        <f t="shared" si="7"/>
        <v>3</v>
      </c>
      <c r="X67" s="2">
        <f t="shared" si="7"/>
        <v>1</v>
      </c>
      <c r="Y67" s="2">
        <f t="shared" si="7"/>
        <v>3</v>
      </c>
      <c r="Z67" s="2">
        <f t="shared" si="7"/>
        <v>2</v>
      </c>
      <c r="AA67" s="2">
        <f t="shared" si="7"/>
        <v>4</v>
      </c>
      <c r="AB67" s="2">
        <f t="shared" si="7"/>
        <v>5</v>
      </c>
      <c r="AC67" s="2">
        <f t="shared" si="7"/>
        <v>1</v>
      </c>
      <c r="AD67" s="2">
        <f t="shared" si="7"/>
        <v>4</v>
      </c>
      <c r="AE67" s="2">
        <f t="shared" si="7"/>
        <v>2</v>
      </c>
      <c r="AF67" s="2">
        <f t="shared" si="7"/>
        <v>4</v>
      </c>
      <c r="AG67" s="2">
        <f t="shared" si="7"/>
        <v>4</v>
      </c>
      <c r="AH67" s="2">
        <f t="shared" si="7"/>
        <v>2</v>
      </c>
      <c r="AI67" s="2">
        <f aca="true" t="shared" si="8" ref="AI67:BH67">SUM(AI5:AI66)</f>
        <v>1</v>
      </c>
      <c r="AJ67" s="2">
        <f t="shared" si="8"/>
        <v>3</v>
      </c>
      <c r="AK67" s="2">
        <f t="shared" si="8"/>
        <v>2</v>
      </c>
      <c r="AL67" s="2">
        <f t="shared" si="8"/>
        <v>0</v>
      </c>
      <c r="AM67" s="2">
        <f t="shared" si="8"/>
        <v>2</v>
      </c>
      <c r="AN67" s="2">
        <f t="shared" si="8"/>
        <v>3</v>
      </c>
      <c r="AO67" s="2">
        <f t="shared" si="8"/>
        <v>1</v>
      </c>
      <c r="AP67" s="2">
        <f t="shared" si="8"/>
        <v>3</v>
      </c>
      <c r="AQ67" s="2">
        <f t="shared" si="8"/>
        <v>3</v>
      </c>
      <c r="AR67" s="2">
        <f t="shared" si="8"/>
        <v>3</v>
      </c>
      <c r="AS67" s="2">
        <f t="shared" si="8"/>
        <v>2</v>
      </c>
      <c r="AT67" s="2">
        <f t="shared" si="8"/>
        <v>1</v>
      </c>
      <c r="AU67" s="2">
        <f t="shared" si="8"/>
        <v>3</v>
      </c>
      <c r="AV67" s="2">
        <f t="shared" si="8"/>
        <v>2</v>
      </c>
      <c r="AW67" s="2">
        <f t="shared" si="8"/>
        <v>2</v>
      </c>
      <c r="AX67" s="2">
        <f t="shared" si="8"/>
        <v>0</v>
      </c>
      <c r="AY67" s="2">
        <f t="shared" si="8"/>
        <v>0</v>
      </c>
      <c r="AZ67" s="2">
        <f t="shared" si="8"/>
        <v>0</v>
      </c>
      <c r="BA67" s="2">
        <f t="shared" si="8"/>
        <v>0</v>
      </c>
      <c r="BB67" s="2">
        <f t="shared" si="8"/>
        <v>0</v>
      </c>
      <c r="BC67" s="2">
        <f t="shared" si="8"/>
        <v>5</v>
      </c>
      <c r="BD67" s="2">
        <f t="shared" si="8"/>
        <v>7</v>
      </c>
      <c r="BE67" s="2">
        <f t="shared" si="8"/>
        <v>2</v>
      </c>
      <c r="BF67" s="2">
        <f t="shared" si="8"/>
        <v>2</v>
      </c>
      <c r="BG67" s="2">
        <f t="shared" si="8"/>
        <v>4</v>
      </c>
      <c r="BH67" s="2">
        <f t="shared" si="8"/>
        <v>3</v>
      </c>
    </row>
    <row r="68" spans="1:60" ht="87" customHeight="1" thickBot="1">
      <c r="A68" s="100"/>
      <c r="B68" s="34"/>
      <c r="C68" s="283" t="s">
        <v>99</v>
      </c>
      <c r="D68" s="283" t="s">
        <v>187</v>
      </c>
      <c r="E68" s="283" t="s">
        <v>101</v>
      </c>
      <c r="F68" s="280" t="s">
        <v>186</v>
      </c>
      <c r="G68" s="284" t="s">
        <v>188</v>
      </c>
      <c r="H68" s="282" t="s">
        <v>99</v>
      </c>
      <c r="I68" s="283" t="s">
        <v>187</v>
      </c>
      <c r="J68" s="283" t="s">
        <v>101</v>
      </c>
      <c r="K68" s="280" t="s">
        <v>186</v>
      </c>
      <c r="L68" s="284" t="s">
        <v>188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A68" s="3"/>
      <c r="AB68" s="3"/>
      <c r="AC68" s="3"/>
      <c r="AD68" s="3"/>
      <c r="AE68" s="3"/>
      <c r="AF68" s="3"/>
      <c r="AG68" s="3"/>
      <c r="AH68" s="270"/>
      <c r="AI68" s="3"/>
      <c r="AJ68" s="3"/>
      <c r="AK68" s="3"/>
      <c r="AL68" s="3"/>
      <c r="AM68" s="3"/>
      <c r="AN68" s="270" t="s">
        <v>176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3:60" ht="13.5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3:6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3:6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3:6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3:6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3:6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3:6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3:6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3:6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3:6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3:6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3:6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3:6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3:6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3:6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3:6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3:6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3:6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3:6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3:6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3:6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3:6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3:6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3:6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3:6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3:6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3:6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3:6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3:6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3:6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3:6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3:6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3:6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3:6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3:6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3:6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3:6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3:6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3:6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3:6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3:6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3:6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3:60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3:60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3:60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3:60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3:60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3:60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3:60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3:60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3:60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3:60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3:60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3:60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3:60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3:60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3:60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3:60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3:60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3:60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3:60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3:60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3:60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3:60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3:60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3:60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3:60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3:60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3:60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3:60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3:60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3:60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3:60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3:60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3:60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3:60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3:60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3:60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3:60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3:60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3:60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3:60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3:60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3:60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3:60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3:60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3:60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spans="3:60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spans="3:60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3:60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3:60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spans="3:60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3:60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3:60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3:60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spans="3:60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3:60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spans="3:60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3:60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spans="3:60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3:60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3:60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3:60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3:60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3:60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3:60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3:60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3:60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3:60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spans="3:60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spans="3:60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spans="3:60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spans="3:60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3:60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3:60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3:60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3:60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3:60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3:60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3:60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spans="3:60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spans="3:60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spans="3:60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3:60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spans="3:60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spans="3:60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spans="3:60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spans="3:60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3:60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3:60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3:60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3:60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spans="3:60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spans="3:60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3:60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3:60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3:60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3:60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spans="3:60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</row>
    <row r="208" spans="3:60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spans="3:60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</row>
    <row r="210" spans="3:60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</row>
    <row r="211" spans="3:60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3:60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3:60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</row>
    <row r="214" spans="3:60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</row>
    <row r="215" spans="3:60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spans="3:60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3:60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3:60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</row>
    <row r="219" spans="3:60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</row>
    <row r="220" spans="3:60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</row>
    <row r="221" spans="3:60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spans="3:60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  <row r="223" spans="3:60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</row>
    <row r="224" spans="3:60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</row>
    <row r="225" spans="3:60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</row>
    <row r="226" spans="3:60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</row>
    <row r="227" spans="3:60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</row>
    <row r="228" spans="3:60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</row>
    <row r="229" spans="3:60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</row>
    <row r="230" spans="3:60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</row>
    <row r="231" spans="3:60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</row>
    <row r="232" spans="3:60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</row>
    <row r="233" spans="3:60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</row>
    <row r="234" spans="3:60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</row>
    <row r="235" spans="3:60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</row>
    <row r="236" spans="3:60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</row>
    <row r="237" spans="3:60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</row>
    <row r="238" spans="3:60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</row>
    <row r="239" spans="3:60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</row>
    <row r="240" spans="3:60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</row>
    <row r="241" spans="3:60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</row>
    <row r="242" spans="3:60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</row>
    <row r="243" spans="3:60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</row>
    <row r="244" spans="3:60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</row>
    <row r="245" spans="3:60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</row>
    <row r="246" spans="3:60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</row>
    <row r="247" spans="3:60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</row>
    <row r="248" spans="3:60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</row>
    <row r="249" spans="3:60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</row>
    <row r="250" spans="3:60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</row>
    <row r="251" spans="3:60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</row>
    <row r="252" spans="3:60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</row>
    <row r="253" spans="3:60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</row>
    <row r="254" spans="3:60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</row>
    <row r="255" spans="3:60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</row>
    <row r="256" spans="3:60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</row>
    <row r="257" spans="3:60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</row>
    <row r="258" spans="3:60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</row>
    <row r="259" spans="3:60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</row>
    <row r="260" spans="3:60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</row>
    <row r="261" spans="3:60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</row>
    <row r="262" spans="3:60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</row>
    <row r="263" spans="3:60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</row>
    <row r="264" spans="3:60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</row>
    <row r="265" spans="3:60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</row>
    <row r="266" spans="3:60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</row>
    <row r="267" spans="3:60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</row>
    <row r="268" spans="3:60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</row>
    <row r="269" spans="3:60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</row>
    <row r="270" spans="3:60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</row>
    <row r="271" spans="3:60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</row>
    <row r="272" spans="3:60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</row>
    <row r="273" spans="3:60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</row>
    <row r="274" spans="3:60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</row>
    <row r="275" spans="3:60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</row>
    <row r="276" spans="3:60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</row>
    <row r="277" spans="3:60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</row>
  </sheetData>
  <sheetProtection/>
  <mergeCells count="6">
    <mergeCell ref="C1:F1"/>
    <mergeCell ref="H4:K4"/>
    <mergeCell ref="C4:F4"/>
    <mergeCell ref="H2:L2"/>
    <mergeCell ref="C2:G2"/>
    <mergeCell ref="H1:K1"/>
  </mergeCells>
  <printOptions gridLines="1" horizontalCentered="1"/>
  <pageMargins left="0.64" right="0.42" top="1.062992125984252" bottom="0.4330708661417323" header="0.35433070866141736" footer="0.15748031496062992"/>
  <pageSetup horizontalDpi="600" verticalDpi="600" orientation="landscape" paperSize="9" scale="70" r:id="rId1"/>
  <headerFooter alignWithMargins="0">
    <oddHeader>&amp;C&amp;"Arial,Negrita"&amp;12Estadística U.D.ALZIRA
Temporada 2010-11
2ª divisió B, grup III
</oddHeader>
    <oddFooter>&amp;LDavid Chordà i Argente&amp;CPàgina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="67" zoomScaleNormal="67" zoomScalePageLayoutView="0" workbookViewId="0" topLeftCell="A1">
      <pane xSplit="2" topLeftCell="C1" activePane="topRight" state="frozen"/>
      <selection pane="topLeft" activeCell="A8" sqref="A8"/>
      <selection pane="topRight" activeCell="H53" sqref="H53"/>
    </sheetView>
  </sheetViews>
  <sheetFormatPr defaultColWidth="11.421875" defaultRowHeight="12.75"/>
  <cols>
    <col min="1" max="1" width="4.421875" style="8" customWidth="1"/>
    <col min="2" max="2" width="17.8515625" style="8" bestFit="1" customWidth="1"/>
    <col min="3" max="9" width="11.421875" style="11" customWidth="1"/>
    <col min="10" max="16384" width="11.421875" style="8" customWidth="1"/>
  </cols>
  <sheetData>
    <row r="1" spans="2:9" s="13" customFormat="1" ht="13.5" thickTop="1">
      <c r="B1" s="25"/>
      <c r="C1" s="28"/>
      <c r="D1" s="14" t="s">
        <v>24</v>
      </c>
      <c r="E1" s="22"/>
      <c r="F1" s="19"/>
      <c r="G1" s="14" t="s">
        <v>25</v>
      </c>
      <c r="H1" s="29"/>
      <c r="I1" s="37"/>
    </row>
    <row r="2" spans="2:8" s="12" customFormat="1" ht="13.5" thickBot="1">
      <c r="B2" s="26"/>
      <c r="C2" s="27" t="s">
        <v>18</v>
      </c>
      <c r="D2" s="17" t="s">
        <v>19</v>
      </c>
      <c r="E2" s="23" t="s">
        <v>20</v>
      </c>
      <c r="F2" s="20" t="s">
        <v>21</v>
      </c>
      <c r="G2" s="17" t="s">
        <v>22</v>
      </c>
      <c r="H2" s="18" t="s">
        <v>23</v>
      </c>
    </row>
    <row r="3" spans="1:9" s="9" customFormat="1" ht="13.5" thickTop="1">
      <c r="A3" s="9">
        <v>1</v>
      </c>
      <c r="B3" s="350" t="str">
        <f>'UD ALZIRA'!X3</f>
        <v>Torre Levante</v>
      </c>
      <c r="C3" s="30"/>
      <c r="D3" s="15"/>
      <c r="E3" s="24"/>
      <c r="F3" s="21"/>
      <c r="G3" s="15"/>
      <c r="H3" s="16"/>
      <c r="I3" s="9">
        <f>SUM(C3:H3)</f>
        <v>0</v>
      </c>
    </row>
    <row r="4" spans="1:16" s="9" customFormat="1" ht="12.75">
      <c r="A4" s="9">
        <v>2</v>
      </c>
      <c r="B4" s="348" t="str">
        <f>'UD ALZIRA'!Y3</f>
        <v>Utiel</v>
      </c>
      <c r="C4" s="31"/>
      <c r="D4" s="7"/>
      <c r="E4" s="6">
        <v>1</v>
      </c>
      <c r="F4" s="32"/>
      <c r="G4" s="7"/>
      <c r="H4" s="33">
        <v>1</v>
      </c>
      <c r="I4" s="9">
        <f aca="true" t="shared" si="0" ref="I4:I50">SUM(C4:H4)</f>
        <v>2</v>
      </c>
      <c r="J4" s="10"/>
      <c r="K4" s="10"/>
      <c r="L4" s="10"/>
      <c r="M4" s="10"/>
      <c r="N4" s="10"/>
      <c r="O4" s="10"/>
      <c r="P4" s="10"/>
    </row>
    <row r="5" spans="1:16" s="11" customFormat="1" ht="12.75">
      <c r="A5" s="9">
        <v>3</v>
      </c>
      <c r="B5" s="348" t="str">
        <f>'UD ALZIRA'!Z3</f>
        <v>Paterna</v>
      </c>
      <c r="C5" s="31"/>
      <c r="D5" s="7">
        <v>1</v>
      </c>
      <c r="E5" s="6"/>
      <c r="F5" s="32"/>
      <c r="G5" s="7"/>
      <c r="H5" s="33">
        <v>1</v>
      </c>
      <c r="I5" s="9">
        <f t="shared" si="0"/>
        <v>2</v>
      </c>
      <c r="J5" s="10"/>
      <c r="K5" s="10"/>
      <c r="L5" s="10"/>
      <c r="M5" s="10"/>
      <c r="N5" s="10"/>
      <c r="O5" s="10"/>
      <c r="P5" s="10"/>
    </row>
    <row r="6" spans="1:9" s="10" customFormat="1" ht="12.75">
      <c r="A6" s="9">
        <v>4</v>
      </c>
      <c r="B6" s="348" t="str">
        <f>'UD ALZIRA'!AA3</f>
        <v>Jove Espanyol</v>
      </c>
      <c r="C6" s="31"/>
      <c r="D6" s="7"/>
      <c r="E6" s="6"/>
      <c r="F6" s="32"/>
      <c r="G6" s="7"/>
      <c r="H6" s="33"/>
      <c r="I6" s="9">
        <f t="shared" si="0"/>
        <v>0</v>
      </c>
    </row>
    <row r="7" spans="1:16" s="11" customFormat="1" ht="12.75">
      <c r="A7" s="9">
        <v>5</v>
      </c>
      <c r="B7" s="348" t="str">
        <f>'UD ALZIRA'!AB3</f>
        <v>Novelda</v>
      </c>
      <c r="C7" s="31">
        <v>1</v>
      </c>
      <c r="D7" s="7"/>
      <c r="E7" s="6"/>
      <c r="F7" s="32"/>
      <c r="G7" s="7"/>
      <c r="H7" s="33">
        <v>2</v>
      </c>
      <c r="I7" s="9">
        <f t="shared" si="0"/>
        <v>3</v>
      </c>
      <c r="J7" s="10"/>
      <c r="K7" s="10"/>
      <c r="L7" s="10"/>
      <c r="M7" s="10"/>
      <c r="N7" s="10"/>
      <c r="O7" s="10"/>
      <c r="P7" s="10"/>
    </row>
    <row r="8" spans="1:9" s="10" customFormat="1" ht="12.75">
      <c r="A8" s="9">
        <v>6</v>
      </c>
      <c r="B8" s="349" t="str">
        <f>'UD ALZIRA'!AC3</f>
        <v>Eldense</v>
      </c>
      <c r="C8" s="31"/>
      <c r="D8" s="7"/>
      <c r="E8" s="6"/>
      <c r="F8" s="32">
        <v>1</v>
      </c>
      <c r="G8" s="7"/>
      <c r="H8" s="33"/>
      <c r="I8" s="9">
        <f t="shared" si="0"/>
        <v>1</v>
      </c>
    </row>
    <row r="9" spans="1:16" s="11" customFormat="1" ht="12.75">
      <c r="A9" s="9">
        <v>7</v>
      </c>
      <c r="B9" s="348" t="str">
        <f>'UD ALZIRA'!AD3</f>
        <v>Borriol</v>
      </c>
      <c r="C9" s="31"/>
      <c r="D9" s="7"/>
      <c r="E9" s="6"/>
      <c r="F9" s="32"/>
      <c r="G9" s="7"/>
      <c r="H9" s="33">
        <v>1</v>
      </c>
      <c r="I9" s="9">
        <f t="shared" si="0"/>
        <v>1</v>
      </c>
      <c r="J9" s="8"/>
      <c r="K9" s="8"/>
      <c r="L9" s="8"/>
      <c r="M9" s="8"/>
      <c r="N9" s="8"/>
      <c r="O9" s="8"/>
      <c r="P9" s="8"/>
    </row>
    <row r="10" spans="1:9" ht="12.75">
      <c r="A10" s="9">
        <v>8</v>
      </c>
      <c r="B10" s="348" t="str">
        <f>'UD ALZIRA'!AE3</f>
        <v>At. Saguntino</v>
      </c>
      <c r="C10" s="31"/>
      <c r="D10" s="7"/>
      <c r="E10" s="6"/>
      <c r="F10" s="32"/>
      <c r="G10" s="7"/>
      <c r="H10" s="33"/>
      <c r="I10" s="9">
        <f t="shared" si="0"/>
        <v>0</v>
      </c>
    </row>
    <row r="11" spans="1:16" s="11" customFormat="1" ht="12.75">
      <c r="A11" s="9">
        <v>9</v>
      </c>
      <c r="B11" s="348" t="str">
        <f>'UD ALZIRA'!AF3</f>
        <v>Castelló</v>
      </c>
      <c r="C11" s="31"/>
      <c r="D11" s="7"/>
      <c r="E11" s="6"/>
      <c r="F11" s="32"/>
      <c r="G11" s="7"/>
      <c r="H11" s="33"/>
      <c r="I11" s="9">
        <f t="shared" si="0"/>
        <v>0</v>
      </c>
      <c r="J11" s="8"/>
      <c r="K11" s="8"/>
      <c r="L11" s="8"/>
      <c r="M11" s="8"/>
      <c r="N11" s="8"/>
      <c r="O11" s="8"/>
      <c r="P11" s="8"/>
    </row>
    <row r="12" spans="1:9" ht="12.75">
      <c r="A12" s="9">
        <v>10</v>
      </c>
      <c r="B12" s="348" t="str">
        <f>'UD ALZIRA'!AG3</f>
        <v>Llosa</v>
      </c>
      <c r="C12" s="31"/>
      <c r="D12" s="7"/>
      <c r="E12" s="6"/>
      <c r="F12" s="32"/>
      <c r="G12" s="7"/>
      <c r="H12" s="33">
        <v>1</v>
      </c>
      <c r="I12" s="9">
        <f t="shared" si="0"/>
        <v>1</v>
      </c>
    </row>
    <row r="13" spans="1:16" s="11" customFormat="1" ht="12.75">
      <c r="A13" s="9">
        <v>11</v>
      </c>
      <c r="B13" s="348" t="str">
        <f>'UD ALZIRA'!AH3</f>
        <v>Muro</v>
      </c>
      <c r="C13" s="31"/>
      <c r="D13" s="7"/>
      <c r="E13" s="6"/>
      <c r="F13" s="32">
        <v>1</v>
      </c>
      <c r="G13" s="7"/>
      <c r="H13" s="33"/>
      <c r="I13" s="9">
        <f t="shared" si="0"/>
        <v>1</v>
      </c>
      <c r="J13" s="8"/>
      <c r="K13" s="8"/>
      <c r="L13" s="8"/>
      <c r="M13" s="8"/>
      <c r="N13" s="8"/>
      <c r="O13" s="8"/>
      <c r="P13" s="8"/>
    </row>
    <row r="14" spans="1:9" ht="12.75">
      <c r="A14" s="9">
        <v>12</v>
      </c>
      <c r="B14" s="348" t="str">
        <f>'UD ALZIRA'!AI3</f>
        <v>Orihuela</v>
      </c>
      <c r="C14" s="31"/>
      <c r="D14" s="7"/>
      <c r="E14" s="6"/>
      <c r="F14" s="32">
        <v>1</v>
      </c>
      <c r="G14" s="7"/>
      <c r="H14" s="33"/>
      <c r="I14" s="9">
        <f t="shared" si="0"/>
        <v>1</v>
      </c>
    </row>
    <row r="15" spans="1:16" s="11" customFormat="1" ht="12.75">
      <c r="A15" s="9">
        <v>13</v>
      </c>
      <c r="B15" s="349" t="str">
        <f>'UD ALZIRA'!AJ3</f>
        <v>Vila-real C</v>
      </c>
      <c r="C15" s="31">
        <v>1</v>
      </c>
      <c r="D15" s="7">
        <v>1</v>
      </c>
      <c r="E15" s="6">
        <v>1</v>
      </c>
      <c r="F15" s="32">
        <v>1</v>
      </c>
      <c r="G15" s="7"/>
      <c r="H15" s="33">
        <v>1</v>
      </c>
      <c r="I15" s="9">
        <f t="shared" si="0"/>
        <v>5</v>
      </c>
      <c r="J15" s="8"/>
      <c r="K15" s="8"/>
      <c r="L15" s="8"/>
      <c r="M15" s="8"/>
      <c r="N15" s="8"/>
      <c r="O15" s="8"/>
      <c r="P15" s="8"/>
    </row>
    <row r="16" spans="1:9" ht="12.75">
      <c r="A16" s="9">
        <v>14</v>
      </c>
      <c r="B16" s="348" t="str">
        <f>'UD ALZIRA'!AK3</f>
        <v>Pinoso</v>
      </c>
      <c r="C16" s="31"/>
      <c r="D16" s="7">
        <v>1</v>
      </c>
      <c r="E16" s="6">
        <v>1</v>
      </c>
      <c r="F16" s="32"/>
      <c r="G16" s="7">
        <v>2</v>
      </c>
      <c r="H16" s="33"/>
      <c r="I16" s="9">
        <f t="shared" si="0"/>
        <v>4</v>
      </c>
    </row>
    <row r="17" spans="1:16" s="11" customFormat="1" ht="12.75">
      <c r="A17" s="9">
        <v>15</v>
      </c>
      <c r="B17" s="348" t="str">
        <f>'UD ALZIRA'!AL3</f>
        <v>Cullera</v>
      </c>
      <c r="C17" s="31"/>
      <c r="D17" s="7"/>
      <c r="E17" s="6"/>
      <c r="F17" s="32"/>
      <c r="G17" s="7"/>
      <c r="H17" s="33">
        <v>1</v>
      </c>
      <c r="I17" s="9">
        <f t="shared" si="0"/>
        <v>1</v>
      </c>
      <c r="J17" s="8"/>
      <c r="K17" s="8"/>
      <c r="L17" s="8"/>
      <c r="M17" s="8"/>
      <c r="N17" s="8"/>
      <c r="O17" s="8"/>
      <c r="P17" s="8"/>
    </row>
    <row r="18" spans="1:9" ht="12.75">
      <c r="A18" s="9">
        <v>16</v>
      </c>
      <c r="B18" s="348" t="str">
        <f>'UD ALZIRA'!AM3</f>
        <v>Riba-roja</v>
      </c>
      <c r="C18" s="31">
        <v>1</v>
      </c>
      <c r="D18" s="7"/>
      <c r="E18" s="6"/>
      <c r="F18" s="32"/>
      <c r="G18" s="7"/>
      <c r="H18" s="33">
        <v>2</v>
      </c>
      <c r="I18" s="9">
        <f t="shared" si="0"/>
        <v>3</v>
      </c>
    </row>
    <row r="19" spans="1:16" s="11" customFormat="1" ht="12.75">
      <c r="A19" s="9">
        <v>17</v>
      </c>
      <c r="B19" s="348" t="str">
        <f>'UD ALZIRA'!AN3</f>
        <v>Acero</v>
      </c>
      <c r="C19" s="31"/>
      <c r="D19" s="7"/>
      <c r="E19" s="6"/>
      <c r="F19" s="32">
        <v>1</v>
      </c>
      <c r="G19" s="7"/>
      <c r="H19" s="33"/>
      <c r="I19" s="9">
        <f t="shared" si="0"/>
        <v>1</v>
      </c>
      <c r="J19" s="8"/>
      <c r="K19" s="8"/>
      <c r="L19" s="8"/>
      <c r="M19" s="8"/>
      <c r="N19" s="8"/>
      <c r="O19" s="8"/>
      <c r="P19" s="8"/>
    </row>
    <row r="20" spans="1:9" ht="12.75">
      <c r="A20" s="9">
        <v>18</v>
      </c>
      <c r="B20" s="348" t="str">
        <f>'UD ALZIRA'!AO3</f>
        <v>Torrevieja</v>
      </c>
      <c r="C20" s="31"/>
      <c r="D20" s="7"/>
      <c r="E20" s="6"/>
      <c r="F20" s="32"/>
      <c r="G20" s="7"/>
      <c r="H20" s="33"/>
      <c r="I20" s="9">
        <f t="shared" si="0"/>
        <v>0</v>
      </c>
    </row>
    <row r="21" spans="1:16" s="11" customFormat="1" ht="12.75">
      <c r="A21" s="9">
        <v>19</v>
      </c>
      <c r="B21" s="348" t="str">
        <f>'UD ALZIRA'!AP3</f>
        <v>La Nucia</v>
      </c>
      <c r="C21" s="31"/>
      <c r="D21" s="7"/>
      <c r="E21" s="6"/>
      <c r="F21" s="32"/>
      <c r="G21" s="7"/>
      <c r="H21" s="33"/>
      <c r="I21" s="9">
        <f t="shared" si="0"/>
        <v>0</v>
      </c>
      <c r="J21" s="8"/>
      <c r="K21" s="8"/>
      <c r="L21" s="8"/>
      <c r="M21" s="8"/>
      <c r="N21" s="8"/>
      <c r="O21" s="8"/>
      <c r="P21" s="8"/>
    </row>
    <row r="22" spans="1:9" ht="12.75">
      <c r="A22" s="9">
        <v>20</v>
      </c>
      <c r="B22" s="348" t="str">
        <f>'UD ALZIRA'!AQ3</f>
        <v>Torre Levante</v>
      </c>
      <c r="C22" s="31">
        <v>1</v>
      </c>
      <c r="D22" s="7"/>
      <c r="E22" s="6">
        <v>1</v>
      </c>
      <c r="F22" s="32"/>
      <c r="G22" s="7">
        <v>1</v>
      </c>
      <c r="H22" s="33">
        <v>1</v>
      </c>
      <c r="I22" s="9">
        <f t="shared" si="0"/>
        <v>4</v>
      </c>
    </row>
    <row r="23" spans="1:16" s="11" customFormat="1" ht="12.75">
      <c r="A23" s="9">
        <v>21</v>
      </c>
      <c r="B23" s="348" t="str">
        <f>'UD ALZIRA'!AR3</f>
        <v>Utiel</v>
      </c>
      <c r="C23" s="31"/>
      <c r="D23" s="7"/>
      <c r="E23" s="6"/>
      <c r="F23" s="32"/>
      <c r="G23" s="7"/>
      <c r="H23" s="33">
        <v>1</v>
      </c>
      <c r="I23" s="9">
        <f t="shared" si="0"/>
        <v>1</v>
      </c>
      <c r="J23" s="8"/>
      <c r="K23" s="8"/>
      <c r="L23" s="8"/>
      <c r="M23" s="8"/>
      <c r="N23" s="8"/>
      <c r="O23" s="8"/>
      <c r="P23" s="8"/>
    </row>
    <row r="24" spans="1:9" ht="12.75">
      <c r="A24" s="9">
        <v>22</v>
      </c>
      <c r="B24" s="348" t="str">
        <f>'UD ALZIRA'!AS3</f>
        <v>Paterna</v>
      </c>
      <c r="C24" s="31">
        <v>1</v>
      </c>
      <c r="D24" s="7"/>
      <c r="E24" s="6"/>
      <c r="F24" s="32"/>
      <c r="G24" s="7"/>
      <c r="H24" s="33"/>
      <c r="I24" s="9">
        <f t="shared" si="0"/>
        <v>1</v>
      </c>
    </row>
    <row r="25" spans="1:16" s="11" customFormat="1" ht="12.75">
      <c r="A25" s="9">
        <v>23</v>
      </c>
      <c r="B25" s="348" t="str">
        <f>'UD ALZIRA'!AT3</f>
        <v>Jove Espanyol</v>
      </c>
      <c r="C25" s="31"/>
      <c r="D25" s="7"/>
      <c r="E25" s="6"/>
      <c r="F25" s="32"/>
      <c r="G25" s="7"/>
      <c r="H25" s="33"/>
      <c r="I25" s="9">
        <f t="shared" si="0"/>
        <v>0</v>
      </c>
      <c r="J25" s="8"/>
      <c r="K25" s="8"/>
      <c r="L25" s="8"/>
      <c r="M25" s="8"/>
      <c r="N25" s="8"/>
      <c r="O25" s="8"/>
      <c r="P25" s="8"/>
    </row>
    <row r="26" spans="1:9" ht="12.75">
      <c r="A26" s="9">
        <v>24</v>
      </c>
      <c r="B26" s="348" t="str">
        <f>'UD ALZIRA'!AU3</f>
        <v>Novelda</v>
      </c>
      <c r="C26" s="31"/>
      <c r="D26" s="7">
        <v>1</v>
      </c>
      <c r="E26" s="6"/>
      <c r="F26" s="32"/>
      <c r="G26" s="7">
        <v>1</v>
      </c>
      <c r="H26" s="33"/>
      <c r="I26" s="9">
        <f t="shared" si="0"/>
        <v>2</v>
      </c>
    </row>
    <row r="27" spans="1:16" s="11" customFormat="1" ht="12.75">
      <c r="A27" s="9">
        <v>25</v>
      </c>
      <c r="B27" s="348" t="str">
        <f>'UD ALZIRA'!AV3</f>
        <v>Eldense</v>
      </c>
      <c r="C27" s="31">
        <v>1</v>
      </c>
      <c r="D27" s="7"/>
      <c r="E27" s="6"/>
      <c r="F27" s="32"/>
      <c r="G27" s="7"/>
      <c r="H27" s="33">
        <v>1</v>
      </c>
      <c r="I27" s="9">
        <f t="shared" si="0"/>
        <v>2</v>
      </c>
      <c r="J27" s="8"/>
      <c r="K27" s="8"/>
      <c r="L27" s="8"/>
      <c r="M27" s="8"/>
      <c r="N27" s="8"/>
      <c r="O27" s="8"/>
      <c r="P27" s="8"/>
    </row>
    <row r="28" spans="1:9" ht="12.75">
      <c r="A28" s="9">
        <v>26</v>
      </c>
      <c r="B28" s="348" t="str">
        <f>'UD ALZIRA'!AW3</f>
        <v>Borriol</v>
      </c>
      <c r="C28" s="31"/>
      <c r="D28" s="7">
        <v>1</v>
      </c>
      <c r="E28" s="6"/>
      <c r="F28" s="32"/>
      <c r="G28" s="7"/>
      <c r="H28" s="33">
        <v>1</v>
      </c>
      <c r="I28" s="9">
        <f t="shared" si="0"/>
        <v>2</v>
      </c>
    </row>
    <row r="29" spans="1:16" s="11" customFormat="1" ht="12.75">
      <c r="A29" s="9">
        <v>27</v>
      </c>
      <c r="B29" s="348" t="str">
        <f>'UD ALZIRA'!AX3</f>
        <v>At. Saguntino</v>
      </c>
      <c r="C29" s="31"/>
      <c r="D29" s="7"/>
      <c r="E29" s="6"/>
      <c r="F29" s="32"/>
      <c r="G29" s="7"/>
      <c r="H29" s="33"/>
      <c r="I29" s="9">
        <f t="shared" si="0"/>
        <v>0</v>
      </c>
      <c r="J29" s="8"/>
      <c r="K29" s="8"/>
      <c r="L29" s="8"/>
      <c r="M29" s="8"/>
      <c r="N29" s="8"/>
      <c r="O29" s="8"/>
      <c r="P29" s="8"/>
    </row>
    <row r="30" spans="1:9" ht="12.75">
      <c r="A30" s="9">
        <v>28</v>
      </c>
      <c r="B30" s="348" t="str">
        <f>'UD ALZIRA'!AY3</f>
        <v>Castelló</v>
      </c>
      <c r="C30" s="31"/>
      <c r="D30" s="7"/>
      <c r="E30" s="6">
        <v>1</v>
      </c>
      <c r="F30" s="32">
        <v>2</v>
      </c>
      <c r="G30" s="7"/>
      <c r="H30" s="33"/>
      <c r="I30" s="9">
        <f t="shared" si="0"/>
        <v>3</v>
      </c>
    </row>
    <row r="31" spans="1:16" s="11" customFormat="1" ht="12.75">
      <c r="A31" s="9">
        <v>29</v>
      </c>
      <c r="B31" s="348" t="str">
        <f>'UD ALZIRA'!AZ3</f>
        <v>Llosa</v>
      </c>
      <c r="C31" s="31"/>
      <c r="D31" s="7"/>
      <c r="E31" s="6">
        <v>2</v>
      </c>
      <c r="F31" s="32"/>
      <c r="G31" s="7"/>
      <c r="H31" s="33">
        <v>1</v>
      </c>
      <c r="I31" s="9">
        <f t="shared" si="0"/>
        <v>3</v>
      </c>
      <c r="J31" s="8"/>
      <c r="K31" s="8"/>
      <c r="L31" s="8"/>
      <c r="M31" s="8"/>
      <c r="N31" s="8"/>
      <c r="O31" s="8"/>
      <c r="P31" s="8"/>
    </row>
    <row r="32" spans="1:9" ht="12.75">
      <c r="A32" s="9">
        <v>30</v>
      </c>
      <c r="B32" s="348" t="str">
        <f>'UD ALZIRA'!BA3</f>
        <v>Muro</v>
      </c>
      <c r="C32" s="31"/>
      <c r="D32" s="7"/>
      <c r="E32" s="6"/>
      <c r="F32" s="32">
        <v>1</v>
      </c>
      <c r="G32" s="7"/>
      <c r="H32" s="33"/>
      <c r="I32" s="9">
        <f t="shared" si="0"/>
        <v>1</v>
      </c>
    </row>
    <row r="33" spans="1:9" ht="12.75">
      <c r="A33" s="9">
        <v>31</v>
      </c>
      <c r="B33" s="348" t="str">
        <f>'UD ALZIRA'!BB3</f>
        <v>Orihuela</v>
      </c>
      <c r="C33" s="31"/>
      <c r="D33" s="7"/>
      <c r="E33" s="6"/>
      <c r="F33" s="32"/>
      <c r="G33" s="7"/>
      <c r="H33" s="33"/>
      <c r="I33" s="9">
        <f t="shared" si="0"/>
        <v>0</v>
      </c>
    </row>
    <row r="34" spans="1:9" ht="12.75">
      <c r="A34" s="9">
        <v>32</v>
      </c>
      <c r="B34" s="348" t="str">
        <f>'UD ALZIRA'!BC3</f>
        <v>Vila-real C</v>
      </c>
      <c r="C34" s="31"/>
      <c r="D34" s="7"/>
      <c r="E34" s="6"/>
      <c r="F34" s="32"/>
      <c r="G34" s="7"/>
      <c r="H34" s="33">
        <v>1</v>
      </c>
      <c r="I34" s="9">
        <f t="shared" si="0"/>
        <v>1</v>
      </c>
    </row>
    <row r="35" spans="1:9" ht="12.75">
      <c r="A35" s="9">
        <v>33</v>
      </c>
      <c r="B35" s="348" t="str">
        <f>'UD ALZIRA'!BD3</f>
        <v>Pinoso</v>
      </c>
      <c r="C35" s="31">
        <v>1</v>
      </c>
      <c r="D35" s="7">
        <v>1</v>
      </c>
      <c r="E35" s="6">
        <v>2</v>
      </c>
      <c r="F35" s="32"/>
      <c r="G35" s="7">
        <v>1</v>
      </c>
      <c r="H35" s="33"/>
      <c r="I35" s="9">
        <f t="shared" si="0"/>
        <v>5</v>
      </c>
    </row>
    <row r="36" spans="1:9" ht="12.75">
      <c r="A36" s="9">
        <v>34</v>
      </c>
      <c r="B36" s="348" t="str">
        <f>'UD ALZIRA'!BE3</f>
        <v>Cullera</v>
      </c>
      <c r="C36" s="31"/>
      <c r="D36" s="7"/>
      <c r="E36" s="6">
        <v>1</v>
      </c>
      <c r="F36" s="32">
        <v>1</v>
      </c>
      <c r="G36" s="7"/>
      <c r="H36" s="33"/>
      <c r="I36" s="9">
        <f t="shared" si="0"/>
        <v>2</v>
      </c>
    </row>
    <row r="37" spans="1:9" ht="12.75">
      <c r="A37" s="9">
        <v>35</v>
      </c>
      <c r="B37" s="348" t="str">
        <f>'UD ALZIRA'!BF3</f>
        <v>Riba-roja</v>
      </c>
      <c r="C37" s="31"/>
      <c r="D37" s="7"/>
      <c r="E37" s="6"/>
      <c r="F37" s="32">
        <v>1</v>
      </c>
      <c r="G37" s="7"/>
      <c r="H37" s="33">
        <v>1</v>
      </c>
      <c r="I37" s="9">
        <f t="shared" si="0"/>
        <v>2</v>
      </c>
    </row>
    <row r="38" spans="1:9" ht="12.75">
      <c r="A38" s="9">
        <v>36</v>
      </c>
      <c r="B38" s="348" t="str">
        <f>'UD ALZIRA'!BG3</f>
        <v>Acero</v>
      </c>
      <c r="C38" s="31"/>
      <c r="D38" s="7">
        <v>1</v>
      </c>
      <c r="E38" s="6"/>
      <c r="F38" s="32"/>
      <c r="G38" s="7"/>
      <c r="H38" s="33">
        <v>1</v>
      </c>
      <c r="I38" s="9">
        <f t="shared" si="0"/>
        <v>2</v>
      </c>
    </row>
    <row r="39" spans="1:9" ht="12.75">
      <c r="A39" s="9">
        <v>37</v>
      </c>
      <c r="B39" s="348" t="str">
        <f>'UD ALZIRA'!BH3</f>
        <v>Torrevieja</v>
      </c>
      <c r="C39" s="31">
        <v>1</v>
      </c>
      <c r="D39" s="7">
        <v>1</v>
      </c>
      <c r="E39" s="6"/>
      <c r="F39" s="32"/>
      <c r="G39" s="7">
        <v>1</v>
      </c>
      <c r="H39" s="33"/>
      <c r="I39" s="9">
        <f t="shared" si="0"/>
        <v>3</v>
      </c>
    </row>
    <row r="40" spans="1:9" ht="12.75">
      <c r="A40" s="9">
        <v>38</v>
      </c>
      <c r="B40" s="348" t="str">
        <f>'UD ALZIRA'!BI3</f>
        <v>La Nucia</v>
      </c>
      <c r="C40" s="31"/>
      <c r="D40" s="7"/>
      <c r="E40" s="6"/>
      <c r="F40" s="32"/>
      <c r="G40" s="7"/>
      <c r="H40" s="33"/>
      <c r="I40" s="9">
        <f t="shared" si="0"/>
        <v>0</v>
      </c>
    </row>
    <row r="41" spans="2:9" ht="12.75" hidden="1">
      <c r="B41" s="348">
        <f>'UD ALZIRA'!BJ3</f>
        <v>0</v>
      </c>
      <c r="C41" s="105"/>
      <c r="D41" s="106"/>
      <c r="E41" s="107"/>
      <c r="F41" s="108"/>
      <c r="G41" s="106"/>
      <c r="H41" s="109"/>
      <c r="I41" s="9">
        <f t="shared" si="0"/>
        <v>0</v>
      </c>
    </row>
    <row r="42" spans="2:9" ht="12.75" hidden="1">
      <c r="B42" s="348">
        <f>'UD ALZIRA'!BK3</f>
        <v>0</v>
      </c>
      <c r="C42" s="105"/>
      <c r="D42" s="106"/>
      <c r="E42" s="107"/>
      <c r="F42" s="108"/>
      <c r="G42" s="106"/>
      <c r="H42" s="109"/>
      <c r="I42" s="9">
        <f t="shared" si="0"/>
        <v>0</v>
      </c>
    </row>
    <row r="43" spans="2:9" ht="12.75" hidden="1">
      <c r="B43" s="348">
        <f>'UD ALZIRA'!BL3</f>
        <v>0</v>
      </c>
      <c r="C43" s="105"/>
      <c r="D43" s="106"/>
      <c r="E43" s="107"/>
      <c r="F43" s="108"/>
      <c r="G43" s="106"/>
      <c r="H43" s="109"/>
      <c r="I43" s="9">
        <f t="shared" si="0"/>
        <v>0</v>
      </c>
    </row>
    <row r="44" spans="2:9" ht="12.75" hidden="1">
      <c r="B44" s="348">
        <f>'UD ALZIRA'!BM3</f>
        <v>0</v>
      </c>
      <c r="C44" s="105"/>
      <c r="D44" s="106"/>
      <c r="E44" s="107"/>
      <c r="F44" s="108"/>
      <c r="G44" s="106"/>
      <c r="H44" s="109"/>
      <c r="I44" s="9"/>
    </row>
    <row r="45" spans="2:9" ht="12.75">
      <c r="B45" s="348" t="str">
        <f>'UD ALZIRA'!BN3</f>
        <v>Loja</v>
      </c>
      <c r="C45" s="105"/>
      <c r="D45" s="106">
        <v>1</v>
      </c>
      <c r="E45" s="107"/>
      <c r="F45" s="108"/>
      <c r="G45" s="106"/>
      <c r="H45" s="109"/>
      <c r="I45" s="9">
        <f t="shared" si="0"/>
        <v>1</v>
      </c>
    </row>
    <row r="46" spans="2:9" ht="12.75">
      <c r="B46" s="348" t="str">
        <f>'UD ALZIRA'!BO3</f>
        <v>Loja</v>
      </c>
      <c r="C46" s="105"/>
      <c r="D46" s="106"/>
      <c r="E46" s="107"/>
      <c r="F46" s="108"/>
      <c r="G46" s="106"/>
      <c r="H46" s="109"/>
      <c r="I46" s="9">
        <f t="shared" si="0"/>
        <v>0</v>
      </c>
    </row>
    <row r="47" spans="2:9" ht="12.75">
      <c r="B47" s="348" t="str">
        <f>'UD ALZIRA'!BP3</f>
        <v>Yeclano</v>
      </c>
      <c r="C47" s="105"/>
      <c r="D47" s="106"/>
      <c r="E47" s="107"/>
      <c r="F47" s="108">
        <v>1</v>
      </c>
      <c r="G47" s="106">
        <v>2</v>
      </c>
      <c r="H47" s="109"/>
      <c r="I47" s="9">
        <f t="shared" si="0"/>
        <v>3</v>
      </c>
    </row>
    <row r="48" spans="2:9" ht="12.75">
      <c r="B48" s="348" t="str">
        <f>'UD ALZIRA'!BQ3</f>
        <v>Yeclano</v>
      </c>
      <c r="C48" s="105"/>
      <c r="D48" s="106"/>
      <c r="E48" s="107"/>
      <c r="F48" s="108"/>
      <c r="G48" s="106"/>
      <c r="H48" s="109">
        <v>1</v>
      </c>
      <c r="I48" s="9">
        <f t="shared" si="0"/>
        <v>1</v>
      </c>
    </row>
    <row r="49" spans="2:9" ht="12.75">
      <c r="B49" s="348" t="str">
        <f>'UD ALZIRA'!BR3</f>
        <v>San Roque</v>
      </c>
      <c r="C49" s="147">
        <v>1</v>
      </c>
      <c r="D49" s="7"/>
      <c r="E49" s="6"/>
      <c r="F49" s="32"/>
      <c r="G49" s="7"/>
      <c r="H49" s="33"/>
      <c r="I49" s="9">
        <f t="shared" si="0"/>
        <v>1</v>
      </c>
    </row>
    <row r="50" spans="2:9" ht="13.5" thickBot="1">
      <c r="B50" s="348" t="str">
        <f>'UD ALZIRA'!BS3</f>
        <v>San Roque</v>
      </c>
      <c r="C50" s="54"/>
      <c r="D50" s="34">
        <v>1</v>
      </c>
      <c r="E50" s="230"/>
      <c r="F50" s="191"/>
      <c r="G50" s="34"/>
      <c r="H50" s="229"/>
      <c r="I50" s="9">
        <f t="shared" si="0"/>
        <v>1</v>
      </c>
    </row>
    <row r="51" spans="2:15" ht="14.25" thickBot="1" thickTop="1">
      <c r="B51" s="38" t="s">
        <v>33</v>
      </c>
      <c r="C51" s="39"/>
      <c r="D51" s="40"/>
      <c r="E51" s="41" t="s">
        <v>24</v>
      </c>
      <c r="F51" s="40"/>
      <c r="G51" s="41"/>
      <c r="H51" s="40"/>
      <c r="I51" s="39"/>
      <c r="J51" s="40"/>
      <c r="K51" s="41" t="s">
        <v>25</v>
      </c>
      <c r="L51" s="40"/>
      <c r="M51" s="41"/>
      <c r="N51" s="42"/>
      <c r="O51" s="43" t="s">
        <v>35</v>
      </c>
    </row>
    <row r="52" spans="2:15" ht="13.5" thickTop="1">
      <c r="B52" s="44"/>
      <c r="C52" s="45" t="s">
        <v>26</v>
      </c>
      <c r="D52" s="46"/>
      <c r="E52" s="47" t="s">
        <v>27</v>
      </c>
      <c r="F52" s="46"/>
      <c r="G52" s="47" t="s">
        <v>28</v>
      </c>
      <c r="H52" s="48"/>
      <c r="I52" s="49" t="s">
        <v>29</v>
      </c>
      <c r="J52" s="50"/>
      <c r="K52" s="51" t="s">
        <v>30</v>
      </c>
      <c r="L52" s="50"/>
      <c r="M52" s="51" t="s">
        <v>31</v>
      </c>
      <c r="N52" s="52"/>
      <c r="O52" s="57"/>
    </row>
    <row r="53" spans="2:15" ht="13.5" thickBot="1">
      <c r="B53" s="53"/>
      <c r="C53" s="54">
        <f>SUM(C3:C50)</f>
        <v>9</v>
      </c>
      <c r="D53" s="55">
        <f>(C53/O53)</f>
        <v>0.13432835820895522</v>
      </c>
      <c r="E53" s="34">
        <f>SUM(D3:D50)</f>
        <v>10</v>
      </c>
      <c r="F53" s="55">
        <f>(E53/O53)</f>
        <v>0.14925373134328357</v>
      </c>
      <c r="G53" s="34">
        <f>SUM(E3:E50)</f>
        <v>10</v>
      </c>
      <c r="H53" s="56">
        <f>(G53/O53)</f>
        <v>0.14925373134328357</v>
      </c>
      <c r="I53" s="54">
        <f>SUM(F3:F50)</f>
        <v>11</v>
      </c>
      <c r="J53" s="55">
        <f>(I53/O53)</f>
        <v>0.16417910447761194</v>
      </c>
      <c r="K53" s="34">
        <f>SUM(G3:G50)</f>
        <v>8</v>
      </c>
      <c r="L53" s="55">
        <f>(K53/O53)</f>
        <v>0.11940298507462686</v>
      </c>
      <c r="M53" s="34">
        <f>SUM(H3:H50)</f>
        <v>19</v>
      </c>
      <c r="N53" s="56">
        <f>(M53/O53)</f>
        <v>0.2835820895522388</v>
      </c>
      <c r="O53" s="58">
        <f>SUM(I3:I50)</f>
        <v>67</v>
      </c>
    </row>
    <row r="54" ht="13.5" thickTop="1"/>
    <row r="55" spans="3:8" ht="12.75">
      <c r="C55" s="11" t="s">
        <v>39</v>
      </c>
      <c r="D55" s="11" t="s">
        <v>40</v>
      </c>
      <c r="F55" s="11" t="s">
        <v>42</v>
      </c>
      <c r="G55" s="11" t="s">
        <v>41</v>
      </c>
      <c r="H55" s="11" t="s">
        <v>43</v>
      </c>
    </row>
    <row r="56" spans="3:8" ht="12.75">
      <c r="C56" s="11">
        <f>C53+E53+G53</f>
        <v>29</v>
      </c>
      <c r="D56" s="11">
        <f>I53+K53+M53</f>
        <v>38</v>
      </c>
      <c r="F56" s="11">
        <f>C53+I53</f>
        <v>20</v>
      </c>
      <c r="G56" s="11">
        <f>E53+K53</f>
        <v>18</v>
      </c>
      <c r="H56" s="11">
        <f>G53+M53</f>
        <v>29</v>
      </c>
    </row>
    <row r="57" spans="2:16" s="11" customFormat="1" ht="12.75">
      <c r="B57" s="8"/>
      <c r="J57" s="8"/>
      <c r="K57" s="8"/>
      <c r="L57" s="8"/>
      <c r="M57" s="8"/>
      <c r="N57" s="8"/>
      <c r="O57" s="8"/>
      <c r="P57" s="8"/>
    </row>
    <row r="59" spans="2:16" s="11" customFormat="1" ht="12.75">
      <c r="B59" s="8"/>
      <c r="J59" s="8"/>
      <c r="K59" s="8"/>
      <c r="L59" s="8"/>
      <c r="M59" s="8"/>
      <c r="N59" s="8"/>
      <c r="O59" s="8"/>
      <c r="P59" s="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J27" sqref="J27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30"/>
      <c r="C3" s="15"/>
      <c r="D3" s="24">
        <v>1</v>
      </c>
      <c r="E3" s="21"/>
      <c r="F3" s="15">
        <v>1</v>
      </c>
      <c r="G3" s="16"/>
      <c r="H3" s="9">
        <f>SUM(B3:G3)</f>
        <v>2</v>
      </c>
    </row>
    <row r="4" spans="1:8" ht="12.75">
      <c r="A4" s="64" t="str">
        <f>'Gols marcats'!B4</f>
        <v>Utiel</v>
      </c>
      <c r="B4" s="31"/>
      <c r="C4" s="7"/>
      <c r="D4" s="6"/>
      <c r="E4" s="32"/>
      <c r="F4" s="7"/>
      <c r="G4" s="33"/>
      <c r="H4" s="9">
        <f aca="true" t="shared" si="0" ref="H4:H50">SUM(B4:G4)</f>
        <v>0</v>
      </c>
    </row>
    <row r="5" spans="1:8" ht="12.75">
      <c r="A5" s="64" t="str">
        <f>'Gols marcats'!B5</f>
        <v>Paterna</v>
      </c>
      <c r="B5" s="31"/>
      <c r="C5" s="7"/>
      <c r="D5" s="6"/>
      <c r="E5" s="32"/>
      <c r="F5" s="7"/>
      <c r="G5" s="33"/>
      <c r="H5" s="9">
        <f t="shared" si="0"/>
        <v>0</v>
      </c>
    </row>
    <row r="6" spans="1:8" ht="12.75">
      <c r="A6" s="64" t="str">
        <f>'Gols marcats'!B6</f>
        <v>Jove Espanyol</v>
      </c>
      <c r="B6" s="31"/>
      <c r="C6" s="7">
        <v>1</v>
      </c>
      <c r="D6" s="6"/>
      <c r="E6" s="32"/>
      <c r="F6" s="7"/>
      <c r="G6" s="33"/>
      <c r="H6" s="9">
        <f t="shared" si="0"/>
        <v>1</v>
      </c>
    </row>
    <row r="7" spans="1:8" ht="12.75">
      <c r="A7" s="64" t="str">
        <f>'Gols marcats'!B7</f>
        <v>Novelda</v>
      </c>
      <c r="B7" s="31"/>
      <c r="C7" s="7">
        <v>1</v>
      </c>
      <c r="D7" s="6"/>
      <c r="E7" s="32">
        <v>1</v>
      </c>
      <c r="F7" s="7"/>
      <c r="G7" s="33"/>
      <c r="H7" s="9">
        <f t="shared" si="0"/>
        <v>2</v>
      </c>
    </row>
    <row r="8" spans="1:8" ht="12.75">
      <c r="A8" s="64" t="str">
        <f>'Gols marcats'!B8</f>
        <v>Eldense</v>
      </c>
      <c r="B8" s="31"/>
      <c r="C8" s="7"/>
      <c r="D8" s="6"/>
      <c r="E8" s="32"/>
      <c r="F8" s="7"/>
      <c r="G8" s="33">
        <v>2</v>
      </c>
      <c r="H8" s="9">
        <f t="shared" si="0"/>
        <v>2</v>
      </c>
    </row>
    <row r="9" spans="1:8" ht="12.75">
      <c r="A9" s="64" t="str">
        <f>'Gols marcats'!B9</f>
        <v>Borriol</v>
      </c>
      <c r="B9" s="31"/>
      <c r="C9" s="7">
        <v>1</v>
      </c>
      <c r="D9" s="6"/>
      <c r="E9" s="32"/>
      <c r="F9" s="7"/>
      <c r="G9" s="33"/>
      <c r="H9" s="9">
        <f t="shared" si="0"/>
        <v>1</v>
      </c>
    </row>
    <row r="10" spans="1:8" ht="12.75">
      <c r="A10" s="64" t="str">
        <f>'Gols marcats'!B10</f>
        <v>At. Saguntino</v>
      </c>
      <c r="B10" s="31"/>
      <c r="C10" s="7"/>
      <c r="D10" s="6"/>
      <c r="E10" s="32"/>
      <c r="F10" s="7"/>
      <c r="G10" s="33"/>
      <c r="H10" s="9">
        <f t="shared" si="0"/>
        <v>0</v>
      </c>
    </row>
    <row r="11" spans="1:8" ht="12.75">
      <c r="A11" s="64" t="str">
        <f>'Gols marcats'!B11</f>
        <v>Castelló</v>
      </c>
      <c r="B11" s="31"/>
      <c r="C11" s="7"/>
      <c r="D11" s="6"/>
      <c r="E11" s="32"/>
      <c r="F11" s="7"/>
      <c r="G11" s="33"/>
      <c r="H11" s="9">
        <f t="shared" si="0"/>
        <v>0</v>
      </c>
    </row>
    <row r="12" spans="1:8" ht="12.75">
      <c r="A12" s="64" t="str">
        <f>'Gols marcats'!B12</f>
        <v>Llosa</v>
      </c>
      <c r="B12" s="31"/>
      <c r="C12" s="7"/>
      <c r="D12" s="6"/>
      <c r="E12" s="32">
        <v>1</v>
      </c>
      <c r="F12" s="7"/>
      <c r="G12" s="33"/>
      <c r="H12" s="9">
        <f t="shared" si="0"/>
        <v>1</v>
      </c>
    </row>
    <row r="13" spans="1:8" ht="12.75">
      <c r="A13" s="64" t="str">
        <f>'Gols marcats'!B13</f>
        <v>Muro</v>
      </c>
      <c r="B13" s="31">
        <v>1</v>
      </c>
      <c r="C13" s="7">
        <v>1</v>
      </c>
      <c r="D13" s="6"/>
      <c r="E13" s="32"/>
      <c r="F13" s="7"/>
      <c r="G13" s="33"/>
      <c r="H13" s="9">
        <f t="shared" si="0"/>
        <v>2</v>
      </c>
    </row>
    <row r="14" spans="1:8" ht="12.75">
      <c r="A14" s="64" t="str">
        <f>'Gols marcats'!B14</f>
        <v>Orihuela</v>
      </c>
      <c r="B14" s="31"/>
      <c r="C14" s="7"/>
      <c r="D14" s="6"/>
      <c r="E14" s="32"/>
      <c r="F14" s="7"/>
      <c r="G14" s="33"/>
      <c r="H14" s="9">
        <f t="shared" si="0"/>
        <v>0</v>
      </c>
    </row>
    <row r="15" spans="1:8" ht="12.75">
      <c r="A15" s="64" t="str">
        <f>'Gols marcats'!B15</f>
        <v>Vila-real C</v>
      </c>
      <c r="B15" s="31">
        <v>1</v>
      </c>
      <c r="C15" s="7"/>
      <c r="D15" s="6"/>
      <c r="E15" s="32">
        <v>1</v>
      </c>
      <c r="F15" s="7"/>
      <c r="G15" s="33"/>
      <c r="H15" s="9">
        <f t="shared" si="0"/>
        <v>2</v>
      </c>
    </row>
    <row r="16" spans="1:8" ht="12.75">
      <c r="A16" s="64" t="str">
        <f>'Gols marcats'!B16</f>
        <v>Pinoso</v>
      </c>
      <c r="B16" s="31"/>
      <c r="C16" s="7">
        <v>1</v>
      </c>
      <c r="D16" s="6"/>
      <c r="E16" s="32"/>
      <c r="F16" s="7"/>
      <c r="G16" s="33"/>
      <c r="H16" s="9">
        <f t="shared" si="0"/>
        <v>1</v>
      </c>
    </row>
    <row r="17" spans="1:8" ht="12.75">
      <c r="A17" s="64" t="str">
        <f>'Gols marcats'!B17</f>
        <v>Cullera</v>
      </c>
      <c r="B17" s="31"/>
      <c r="C17" s="7">
        <v>1</v>
      </c>
      <c r="D17" s="6"/>
      <c r="E17" s="32"/>
      <c r="F17" s="7"/>
      <c r="G17" s="33"/>
      <c r="H17" s="9">
        <f t="shared" si="0"/>
        <v>1</v>
      </c>
    </row>
    <row r="18" spans="1:8" ht="12.75">
      <c r="A18" s="64" t="str">
        <f>'Gols marcats'!B18</f>
        <v>Riba-roja</v>
      </c>
      <c r="B18" s="31"/>
      <c r="C18" s="7">
        <v>1</v>
      </c>
      <c r="D18" s="6"/>
      <c r="E18" s="32"/>
      <c r="F18" s="7"/>
      <c r="G18" s="33"/>
      <c r="H18" s="9">
        <f t="shared" si="0"/>
        <v>1</v>
      </c>
    </row>
    <row r="19" spans="1:8" ht="12.75">
      <c r="A19" s="64" t="str">
        <f>'Gols marcats'!B19</f>
        <v>Acero</v>
      </c>
      <c r="B19" s="31">
        <v>1</v>
      </c>
      <c r="C19" s="7"/>
      <c r="D19" s="6"/>
      <c r="E19" s="32"/>
      <c r="F19" s="7">
        <v>2</v>
      </c>
      <c r="G19" s="33">
        <v>1</v>
      </c>
      <c r="H19" s="9">
        <f t="shared" si="0"/>
        <v>4</v>
      </c>
    </row>
    <row r="20" spans="1:8" ht="12.75">
      <c r="A20" s="64" t="str">
        <f>'Gols marcats'!B20</f>
        <v>Torrevieja</v>
      </c>
      <c r="B20" s="31"/>
      <c r="C20" s="7"/>
      <c r="D20" s="6">
        <v>1</v>
      </c>
      <c r="E20" s="32"/>
      <c r="F20" s="7"/>
      <c r="G20" s="33"/>
      <c r="H20" s="9">
        <f t="shared" si="0"/>
        <v>1</v>
      </c>
    </row>
    <row r="21" spans="1:8" ht="12.75">
      <c r="A21" s="64" t="str">
        <f>'Gols marcats'!B21</f>
        <v>La Nucia</v>
      </c>
      <c r="B21" s="31"/>
      <c r="C21" s="7">
        <v>1</v>
      </c>
      <c r="D21" s="6"/>
      <c r="E21" s="32"/>
      <c r="F21" s="7"/>
      <c r="G21" s="33"/>
      <c r="H21" s="9">
        <f t="shared" si="0"/>
        <v>1</v>
      </c>
    </row>
    <row r="22" spans="1:8" ht="12.75">
      <c r="A22" s="64" t="str">
        <f>'Gols marcats'!B22</f>
        <v>Torre Levante</v>
      </c>
      <c r="B22" s="31"/>
      <c r="C22" s="7"/>
      <c r="D22" s="6"/>
      <c r="E22" s="32"/>
      <c r="F22" s="7"/>
      <c r="G22" s="33"/>
      <c r="H22" s="9">
        <f t="shared" si="0"/>
        <v>0</v>
      </c>
    </row>
    <row r="23" spans="1:8" ht="12.75">
      <c r="A23" s="64" t="str">
        <f>'Gols marcats'!B23</f>
        <v>Utiel</v>
      </c>
      <c r="B23" s="31"/>
      <c r="C23" s="7"/>
      <c r="D23" s="6"/>
      <c r="E23" s="32">
        <v>1</v>
      </c>
      <c r="F23" s="7"/>
      <c r="G23" s="33"/>
      <c r="H23" s="9">
        <f t="shared" si="0"/>
        <v>1</v>
      </c>
    </row>
    <row r="24" spans="1:8" ht="12.75">
      <c r="A24" s="64" t="str">
        <f>'Gols marcats'!B24</f>
        <v>Paterna</v>
      </c>
      <c r="B24" s="31"/>
      <c r="C24" s="7"/>
      <c r="D24" s="6">
        <v>1</v>
      </c>
      <c r="E24" s="32"/>
      <c r="F24" s="7"/>
      <c r="G24" s="33"/>
      <c r="H24" s="9">
        <f t="shared" si="0"/>
        <v>1</v>
      </c>
    </row>
    <row r="25" spans="1:8" ht="12.75">
      <c r="A25" s="64" t="str">
        <f>'Gols marcats'!B25</f>
        <v>Jove Espanyol</v>
      </c>
      <c r="B25" s="31"/>
      <c r="C25" s="7"/>
      <c r="D25" s="6"/>
      <c r="E25" s="32"/>
      <c r="F25" s="7"/>
      <c r="G25" s="33"/>
      <c r="H25" s="9">
        <f t="shared" si="0"/>
        <v>0</v>
      </c>
    </row>
    <row r="26" spans="1:8" ht="12.75">
      <c r="A26" s="64" t="str">
        <f>'Gols marcats'!B26</f>
        <v>Novelda</v>
      </c>
      <c r="B26" s="31"/>
      <c r="C26" s="7"/>
      <c r="D26" s="6">
        <v>1</v>
      </c>
      <c r="E26" s="32"/>
      <c r="F26" s="7"/>
      <c r="G26" s="33"/>
      <c r="H26" s="9">
        <f t="shared" si="0"/>
        <v>1</v>
      </c>
    </row>
    <row r="27" spans="1:8" ht="12.75">
      <c r="A27" s="64" t="str">
        <f>'Gols marcats'!B27</f>
        <v>Eldense</v>
      </c>
      <c r="B27" s="31"/>
      <c r="C27" s="7"/>
      <c r="D27" s="6"/>
      <c r="E27" s="32"/>
      <c r="F27" s="7"/>
      <c r="G27" s="33"/>
      <c r="H27" s="9">
        <f t="shared" si="0"/>
        <v>0</v>
      </c>
    </row>
    <row r="28" spans="1:8" ht="12.75">
      <c r="A28" s="64" t="str">
        <f>'Gols marcats'!B28</f>
        <v>Borriol</v>
      </c>
      <c r="B28" s="31"/>
      <c r="C28" s="7"/>
      <c r="D28" s="6"/>
      <c r="E28" s="32"/>
      <c r="F28" s="7"/>
      <c r="G28" s="33"/>
      <c r="H28" s="9">
        <f t="shared" si="0"/>
        <v>0</v>
      </c>
    </row>
    <row r="29" spans="1:8" ht="12.75">
      <c r="A29" s="64" t="str">
        <f>'Gols marcats'!B29</f>
        <v>At. Saguntino</v>
      </c>
      <c r="B29" s="31"/>
      <c r="C29" s="7"/>
      <c r="D29" s="6"/>
      <c r="E29" s="32"/>
      <c r="F29" s="7"/>
      <c r="G29" s="33"/>
      <c r="H29" s="9">
        <f t="shared" si="0"/>
        <v>0</v>
      </c>
    </row>
    <row r="30" spans="1:8" ht="12.75">
      <c r="A30" s="64" t="str">
        <f>'Gols marcats'!B30</f>
        <v>Castelló</v>
      </c>
      <c r="B30" s="31">
        <v>1</v>
      </c>
      <c r="C30" s="7"/>
      <c r="D30" s="6"/>
      <c r="E30" s="32"/>
      <c r="F30" s="7"/>
      <c r="G30" s="33"/>
      <c r="H30" s="9">
        <f t="shared" si="0"/>
        <v>1</v>
      </c>
    </row>
    <row r="31" spans="1:8" ht="12.75">
      <c r="A31" s="64" t="str">
        <f>'Gols marcats'!B31</f>
        <v>Llosa</v>
      </c>
      <c r="B31" s="31"/>
      <c r="C31" s="7"/>
      <c r="D31" s="6"/>
      <c r="E31" s="32"/>
      <c r="F31" s="7"/>
      <c r="G31" s="33"/>
      <c r="H31" s="9">
        <f t="shared" si="0"/>
        <v>0</v>
      </c>
    </row>
    <row r="32" spans="1:8" ht="12.75">
      <c r="A32" s="64" t="str">
        <f>'Gols marcats'!B32</f>
        <v>Muro</v>
      </c>
      <c r="B32" s="31"/>
      <c r="C32" s="7"/>
      <c r="D32" s="6">
        <v>1</v>
      </c>
      <c r="E32" s="32"/>
      <c r="F32" s="7"/>
      <c r="G32" s="33"/>
      <c r="H32" s="9">
        <f t="shared" si="0"/>
        <v>1</v>
      </c>
    </row>
    <row r="33" spans="1:8" ht="12.75">
      <c r="A33" s="64" t="str">
        <f>'Gols marcats'!B33</f>
        <v>Orihuela</v>
      </c>
      <c r="B33" s="31"/>
      <c r="C33" s="7"/>
      <c r="D33" s="6"/>
      <c r="E33" s="32">
        <v>1</v>
      </c>
      <c r="F33" s="7"/>
      <c r="G33" s="33"/>
      <c r="H33" s="9">
        <f t="shared" si="0"/>
        <v>1</v>
      </c>
    </row>
    <row r="34" spans="1:8" ht="12.75">
      <c r="A34" s="64" t="str">
        <f>'Gols marcats'!B34</f>
        <v>Vila-real C</v>
      </c>
      <c r="B34" s="31"/>
      <c r="C34" s="7"/>
      <c r="D34" s="6"/>
      <c r="E34" s="32"/>
      <c r="F34" s="7"/>
      <c r="G34" s="33"/>
      <c r="H34" s="9">
        <f t="shared" si="0"/>
        <v>0</v>
      </c>
    </row>
    <row r="35" spans="1:8" ht="12.75">
      <c r="A35" s="64" t="str">
        <f>'Gols marcats'!B35</f>
        <v>Pinoso</v>
      </c>
      <c r="B35" s="31"/>
      <c r="C35" s="7"/>
      <c r="D35" s="6"/>
      <c r="E35" s="32"/>
      <c r="F35" s="7"/>
      <c r="G35" s="33"/>
      <c r="H35" s="9">
        <f t="shared" si="0"/>
        <v>0</v>
      </c>
    </row>
    <row r="36" spans="1:8" ht="12.75">
      <c r="A36" s="64" t="str">
        <f>'Gols marcats'!B36</f>
        <v>Cullera</v>
      </c>
      <c r="B36" s="31"/>
      <c r="C36" s="7"/>
      <c r="D36" s="6"/>
      <c r="E36" s="32">
        <v>1</v>
      </c>
      <c r="F36" s="7"/>
      <c r="G36" s="33"/>
      <c r="H36" s="9">
        <f t="shared" si="0"/>
        <v>1</v>
      </c>
    </row>
    <row r="37" spans="1:8" ht="12.75">
      <c r="A37" s="64" t="str">
        <f>'Gols marcats'!B37</f>
        <v>Riba-roja</v>
      </c>
      <c r="B37" s="31">
        <v>1</v>
      </c>
      <c r="C37" s="7"/>
      <c r="D37" s="6">
        <v>1</v>
      </c>
      <c r="E37" s="32"/>
      <c r="F37" s="7"/>
      <c r="G37" s="33">
        <v>1</v>
      </c>
      <c r="H37" s="9">
        <f t="shared" si="0"/>
        <v>3</v>
      </c>
    </row>
    <row r="38" spans="1:8" ht="12.75">
      <c r="A38" s="64" t="str">
        <f>'Gols marcats'!B38</f>
        <v>Acero</v>
      </c>
      <c r="B38" s="31">
        <v>1</v>
      </c>
      <c r="C38" s="7"/>
      <c r="D38" s="6"/>
      <c r="E38" s="32"/>
      <c r="F38" s="7"/>
      <c r="G38" s="33"/>
      <c r="H38" s="9">
        <f t="shared" si="0"/>
        <v>1</v>
      </c>
    </row>
    <row r="39" spans="1:8" ht="12.75">
      <c r="A39" s="64" t="str">
        <f>'Gols marcats'!B39</f>
        <v>Torrevieja</v>
      </c>
      <c r="B39" s="31"/>
      <c r="C39" s="7"/>
      <c r="D39" s="6"/>
      <c r="E39" s="32"/>
      <c r="F39" s="7"/>
      <c r="G39" s="33"/>
      <c r="H39" s="9">
        <f t="shared" si="0"/>
        <v>0</v>
      </c>
    </row>
    <row r="40" spans="1:8" ht="12.75">
      <c r="A40" s="64" t="str">
        <f>'Gols marcats'!B40</f>
        <v>La Nucia</v>
      </c>
      <c r="B40" s="31"/>
      <c r="C40" s="7"/>
      <c r="D40" s="6">
        <v>1</v>
      </c>
      <c r="E40" s="32"/>
      <c r="F40" s="7"/>
      <c r="G40" s="33"/>
      <c r="H40" s="9">
        <f t="shared" si="0"/>
        <v>1</v>
      </c>
    </row>
    <row r="41" spans="1:8" ht="12.75" hidden="1">
      <c r="A41" s="64">
        <f>'Gols marcats'!B41</f>
        <v>0</v>
      </c>
      <c r="B41" s="31"/>
      <c r="C41" s="7"/>
      <c r="D41" s="6"/>
      <c r="E41" s="32"/>
      <c r="F41" s="7"/>
      <c r="G41" s="33"/>
      <c r="H41" s="9">
        <f t="shared" si="0"/>
        <v>0</v>
      </c>
    </row>
    <row r="42" spans="1:8" ht="12.75" hidden="1">
      <c r="A42" s="64">
        <f>'Gols marcats'!B42</f>
        <v>0</v>
      </c>
      <c r="B42" s="31"/>
      <c r="C42" s="7"/>
      <c r="D42" s="6"/>
      <c r="E42" s="32"/>
      <c r="F42" s="7"/>
      <c r="G42" s="33"/>
      <c r="H42" s="9">
        <f t="shared" si="0"/>
        <v>0</v>
      </c>
    </row>
    <row r="43" spans="1:8" ht="12.75" hidden="1">
      <c r="A43" s="64">
        <f>'Gols marcats'!B43</f>
        <v>0</v>
      </c>
      <c r="B43" s="31"/>
      <c r="C43" s="7"/>
      <c r="D43" s="6"/>
      <c r="E43" s="32"/>
      <c r="F43" s="7"/>
      <c r="G43" s="33"/>
      <c r="H43" s="9">
        <f t="shared" si="0"/>
        <v>0</v>
      </c>
    </row>
    <row r="44" spans="1:8" ht="12.75" hidden="1">
      <c r="A44" s="64">
        <f>'Gols marcats'!B44</f>
        <v>0</v>
      </c>
      <c r="B44" s="31"/>
      <c r="C44" s="7"/>
      <c r="D44" s="6"/>
      <c r="E44" s="32"/>
      <c r="F44" s="7"/>
      <c r="G44" s="33"/>
      <c r="H44" s="9">
        <f t="shared" si="0"/>
        <v>0</v>
      </c>
    </row>
    <row r="45" spans="1:8" ht="12.75">
      <c r="A45" s="64" t="str">
        <f>'Gols marcats'!B45</f>
        <v>Loja</v>
      </c>
      <c r="B45" s="31"/>
      <c r="C45" s="7"/>
      <c r="D45" s="6"/>
      <c r="E45" s="32"/>
      <c r="F45" s="7"/>
      <c r="G45" s="33">
        <v>1</v>
      </c>
      <c r="H45" s="9">
        <f t="shared" si="0"/>
        <v>1</v>
      </c>
    </row>
    <row r="46" spans="1:8" ht="12.75">
      <c r="A46" s="64" t="str">
        <f>'Gols marcats'!B46</f>
        <v>Loja</v>
      </c>
      <c r="B46" s="31"/>
      <c r="C46" s="7"/>
      <c r="D46" s="6"/>
      <c r="E46" s="32"/>
      <c r="F46" s="7"/>
      <c r="G46" s="33"/>
      <c r="H46" s="9">
        <f t="shared" si="0"/>
        <v>0</v>
      </c>
    </row>
    <row r="47" spans="1:8" ht="12.75">
      <c r="A47" s="64" t="str">
        <f>'Gols marcats'!B47</f>
        <v>Yeclano</v>
      </c>
      <c r="B47" s="31"/>
      <c r="C47" s="7"/>
      <c r="D47" s="6"/>
      <c r="E47" s="32"/>
      <c r="F47" s="7"/>
      <c r="G47" s="33"/>
      <c r="H47" s="9">
        <f t="shared" si="0"/>
        <v>0</v>
      </c>
    </row>
    <row r="48" spans="1:8" ht="12.75">
      <c r="A48" s="64" t="str">
        <f>'Gols marcats'!B48</f>
        <v>Yeclano</v>
      </c>
      <c r="B48" s="31">
        <v>1</v>
      </c>
      <c r="C48" s="7">
        <v>1</v>
      </c>
      <c r="D48" s="6"/>
      <c r="E48" s="32"/>
      <c r="F48" s="7"/>
      <c r="G48" s="33"/>
      <c r="H48" s="9">
        <f t="shared" si="0"/>
        <v>2</v>
      </c>
    </row>
    <row r="49" spans="1:8" ht="12.75">
      <c r="A49" s="64" t="str">
        <f>'Gols marcats'!B49</f>
        <v>San Roque</v>
      </c>
      <c r="B49" s="31"/>
      <c r="C49" s="7"/>
      <c r="D49" s="6">
        <v>1</v>
      </c>
      <c r="E49" s="32"/>
      <c r="F49" s="7"/>
      <c r="G49" s="33"/>
      <c r="H49" s="9">
        <f t="shared" si="0"/>
        <v>1</v>
      </c>
    </row>
    <row r="50" spans="1:8" ht="13.5" thickBot="1">
      <c r="A50" s="64" t="str">
        <f>'Gols marcats'!B50</f>
        <v>San Roque</v>
      </c>
      <c r="B50" s="31"/>
      <c r="C50" s="7"/>
      <c r="D50" s="6"/>
      <c r="E50" s="32"/>
      <c r="F50" s="7">
        <v>1</v>
      </c>
      <c r="G50" s="33">
        <v>1</v>
      </c>
      <c r="H50" s="9">
        <f t="shared" si="0"/>
        <v>2</v>
      </c>
    </row>
    <row r="51" spans="1:14" ht="14.25" thickBot="1" thickTop="1">
      <c r="A51" s="38" t="s">
        <v>34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7</v>
      </c>
      <c r="C53" s="55">
        <f>(B53/N53)</f>
        <v>0.175</v>
      </c>
      <c r="D53" s="34">
        <f>SUM(C3:C50)</f>
        <v>9</v>
      </c>
      <c r="E53" s="55">
        <f>(D53/N53)</f>
        <v>0.225</v>
      </c>
      <c r="F53" s="34">
        <f>SUM(D3:D50)</f>
        <v>8</v>
      </c>
      <c r="G53" s="56">
        <f>(F53/N53)</f>
        <v>0.2</v>
      </c>
      <c r="H53" s="54">
        <f>SUM(E3:E50)</f>
        <v>6</v>
      </c>
      <c r="I53" s="55">
        <f>(H53/N53)</f>
        <v>0.15</v>
      </c>
      <c r="J53" s="34">
        <f>SUM(F3:F50)</f>
        <v>4</v>
      </c>
      <c r="K53" s="55">
        <f>(J53/N53)</f>
        <v>0.1</v>
      </c>
      <c r="L53" s="34">
        <f>SUM(G3:G50)</f>
        <v>6</v>
      </c>
      <c r="M53" s="56">
        <f>(L53/N53)</f>
        <v>0.15</v>
      </c>
      <c r="N53" s="58">
        <f>SUM(H3:H50)</f>
        <v>40</v>
      </c>
    </row>
    <row r="54" ht="13.5" thickTop="1"/>
    <row r="55" spans="2:7" ht="12.75">
      <c r="B55" s="11" t="s">
        <v>39</v>
      </c>
      <c r="C55" s="11" t="s">
        <v>40</v>
      </c>
      <c r="D55" s="11"/>
      <c r="E55" s="11" t="s">
        <v>42</v>
      </c>
      <c r="F55" s="11" t="s">
        <v>41</v>
      </c>
      <c r="G55" s="11" t="s">
        <v>43</v>
      </c>
    </row>
    <row r="56" spans="2:7" ht="12.75">
      <c r="B56" s="11">
        <f>B53+D53+F53</f>
        <v>24</v>
      </c>
      <c r="C56" s="11">
        <f>H53+J53+L53</f>
        <v>16</v>
      </c>
      <c r="D56" s="11"/>
      <c r="E56" s="11">
        <f>B53+H53</f>
        <v>13</v>
      </c>
      <c r="F56" s="11">
        <f>D53+J53</f>
        <v>13</v>
      </c>
      <c r="G56" s="11">
        <f>F53+L53</f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50" sqref="A3:A50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9" ht="13.5" thickTop="1">
      <c r="A3" s="64"/>
      <c r="B3" s="110"/>
      <c r="C3" s="110"/>
      <c r="D3" s="110"/>
      <c r="E3" s="110"/>
      <c r="F3" s="110"/>
      <c r="G3" s="186"/>
      <c r="H3" s="9"/>
      <c r="I3" s="480">
        <v>1</v>
      </c>
    </row>
    <row r="4" spans="1:9" ht="12.75">
      <c r="A4" s="64" t="str">
        <f>'Gols marcats'!B4</f>
        <v>Utiel</v>
      </c>
      <c r="B4" s="110">
        <f>'Gols marcats'!C4</f>
        <v>0</v>
      </c>
      <c r="C4" s="110">
        <f>'Gols marcats'!D4</f>
        <v>0</v>
      </c>
      <c r="D4" s="110">
        <f>'Gols marcats'!E4</f>
        <v>1</v>
      </c>
      <c r="E4" s="110">
        <f>'Gols marcats'!F4</f>
        <v>0</v>
      </c>
      <c r="F4" s="110">
        <f>'Gols marcats'!G4</f>
        <v>0</v>
      </c>
      <c r="G4" s="186">
        <f>'Gols marcats'!H4</f>
        <v>1</v>
      </c>
      <c r="H4" s="9">
        <f aca="true" t="shared" si="0" ref="H4:H50">SUM(B4:G4)</f>
        <v>2</v>
      </c>
      <c r="I4" s="480">
        <v>2</v>
      </c>
    </row>
    <row r="5" spans="1:9" ht="12.75">
      <c r="A5" s="64"/>
      <c r="B5" s="110"/>
      <c r="C5" s="110"/>
      <c r="D5" s="110"/>
      <c r="E5" s="110"/>
      <c r="F5" s="110"/>
      <c r="G5" s="186"/>
      <c r="H5" s="9"/>
      <c r="I5" s="480">
        <v>3</v>
      </c>
    </row>
    <row r="6" spans="1:9" ht="12.75">
      <c r="A6" s="64" t="str">
        <f>'Gols marcats'!B6</f>
        <v>Jove Espanyol</v>
      </c>
      <c r="B6" s="110">
        <f>'Gols marcats'!C6</f>
        <v>0</v>
      </c>
      <c r="C6" s="110">
        <f>'Gols marcats'!D6</f>
        <v>0</v>
      </c>
      <c r="D6" s="110">
        <f>'Gols marcats'!E6</f>
        <v>0</v>
      </c>
      <c r="E6" s="110">
        <f>'Gols marcats'!F6</f>
        <v>0</v>
      </c>
      <c r="F6" s="110">
        <f>'Gols marcats'!G6</f>
        <v>0</v>
      </c>
      <c r="G6" s="186">
        <f>'Gols marcats'!H6</f>
        <v>0</v>
      </c>
      <c r="H6" s="9">
        <f t="shared" si="0"/>
        <v>0</v>
      </c>
      <c r="I6" s="480">
        <v>4</v>
      </c>
    </row>
    <row r="7" spans="1:9" ht="12.75">
      <c r="A7" s="64"/>
      <c r="B7" s="110"/>
      <c r="C7" s="110"/>
      <c r="D7" s="110"/>
      <c r="E7" s="110"/>
      <c r="F7" s="110"/>
      <c r="G7" s="186"/>
      <c r="H7" s="9"/>
      <c r="I7" s="480">
        <v>5</v>
      </c>
    </row>
    <row r="8" spans="1:9" ht="12.75">
      <c r="A8" s="64" t="str">
        <f>'Gols marcats'!B8</f>
        <v>Eldense</v>
      </c>
      <c r="B8" s="110">
        <f>'Gols marcats'!C8</f>
        <v>0</v>
      </c>
      <c r="C8" s="110">
        <f>'Gols marcats'!D8</f>
        <v>0</v>
      </c>
      <c r="D8" s="110">
        <f>'Gols marcats'!E8</f>
        <v>0</v>
      </c>
      <c r="E8" s="110">
        <f>'Gols marcats'!F8</f>
        <v>1</v>
      </c>
      <c r="F8" s="110">
        <f>'Gols marcats'!G8</f>
        <v>0</v>
      </c>
      <c r="G8" s="186">
        <f>'Gols marcats'!H8</f>
        <v>0</v>
      </c>
      <c r="H8" s="9">
        <f t="shared" si="0"/>
        <v>1</v>
      </c>
      <c r="I8" s="480">
        <v>6</v>
      </c>
    </row>
    <row r="9" spans="1:9" ht="12.75">
      <c r="A9" s="64"/>
      <c r="B9" s="110"/>
      <c r="C9" s="110"/>
      <c r="D9" s="110"/>
      <c r="E9" s="110"/>
      <c r="F9" s="110"/>
      <c r="G9" s="186"/>
      <c r="H9" s="9"/>
      <c r="I9" s="480">
        <v>7</v>
      </c>
    </row>
    <row r="10" spans="1:9" ht="12.75">
      <c r="A10" s="64" t="str">
        <f>'Gols marcats'!B10</f>
        <v>At. Saguntino</v>
      </c>
      <c r="B10" s="110">
        <f>'Gols marcats'!C10</f>
        <v>0</v>
      </c>
      <c r="C10" s="110">
        <f>'Gols marcats'!D10</f>
        <v>0</v>
      </c>
      <c r="D10" s="110">
        <f>'Gols marcats'!E10</f>
        <v>0</v>
      </c>
      <c r="E10" s="110">
        <f>'Gols marcats'!F10</f>
        <v>0</v>
      </c>
      <c r="F10" s="110">
        <f>'Gols marcats'!G10</f>
        <v>0</v>
      </c>
      <c r="G10" s="186">
        <f>'Gols marcats'!H10</f>
        <v>0</v>
      </c>
      <c r="H10" s="9">
        <f t="shared" si="0"/>
        <v>0</v>
      </c>
      <c r="I10" s="480">
        <v>8</v>
      </c>
    </row>
    <row r="11" spans="1:9" ht="12.75">
      <c r="A11" s="64"/>
      <c r="B11" s="110"/>
      <c r="C11" s="110"/>
      <c r="D11" s="110"/>
      <c r="E11" s="110"/>
      <c r="F11" s="110"/>
      <c r="G11" s="186"/>
      <c r="H11" s="9"/>
      <c r="I11" s="480">
        <v>9</v>
      </c>
    </row>
    <row r="12" spans="1:9" ht="12.75">
      <c r="A12" s="64" t="str">
        <f>'Gols marcats'!B12</f>
        <v>Llosa</v>
      </c>
      <c r="B12" s="110">
        <f>'Gols marcats'!C12</f>
        <v>0</v>
      </c>
      <c r="C12" s="110">
        <f>'Gols marcats'!D12</f>
        <v>0</v>
      </c>
      <c r="D12" s="110">
        <f>'Gols marcats'!E12</f>
        <v>0</v>
      </c>
      <c r="E12" s="110">
        <f>'Gols marcats'!F12</f>
        <v>0</v>
      </c>
      <c r="F12" s="110">
        <f>'Gols marcats'!G12</f>
        <v>0</v>
      </c>
      <c r="G12" s="186">
        <f>'Gols marcats'!H12</f>
        <v>1</v>
      </c>
      <c r="H12" s="9">
        <f t="shared" si="0"/>
        <v>1</v>
      </c>
      <c r="I12" s="480">
        <v>10</v>
      </c>
    </row>
    <row r="13" spans="1:9" ht="12.75">
      <c r="A13" s="64"/>
      <c r="B13" s="110"/>
      <c r="C13" s="110"/>
      <c r="D13" s="110"/>
      <c r="E13" s="110"/>
      <c r="F13" s="110"/>
      <c r="G13" s="186"/>
      <c r="H13" s="9"/>
      <c r="I13" s="480">
        <v>11</v>
      </c>
    </row>
    <row r="14" spans="1:9" ht="12.75">
      <c r="A14" s="64" t="str">
        <f>'Gols marcats'!B14</f>
        <v>Orihuela</v>
      </c>
      <c r="B14" s="110">
        <f>'Gols marcats'!C14</f>
        <v>0</v>
      </c>
      <c r="C14" s="110">
        <f>'Gols marcats'!D14</f>
        <v>0</v>
      </c>
      <c r="D14" s="110">
        <f>'Gols marcats'!E14</f>
        <v>0</v>
      </c>
      <c r="E14" s="110">
        <f>'Gols marcats'!F14</f>
        <v>1</v>
      </c>
      <c r="F14" s="110">
        <f>'Gols marcats'!G14</f>
        <v>0</v>
      </c>
      <c r="G14" s="186">
        <f>'Gols marcats'!H14</f>
        <v>0</v>
      </c>
      <c r="H14" s="9">
        <f t="shared" si="0"/>
        <v>1</v>
      </c>
      <c r="I14" s="480">
        <v>12</v>
      </c>
    </row>
    <row r="15" spans="1:9" ht="12.75">
      <c r="A15" s="64"/>
      <c r="B15" s="110"/>
      <c r="C15" s="110"/>
      <c r="D15" s="110"/>
      <c r="E15" s="110"/>
      <c r="F15" s="110"/>
      <c r="G15" s="186"/>
      <c r="H15" s="9"/>
      <c r="I15" s="480">
        <v>13</v>
      </c>
    </row>
    <row r="16" spans="1:9" ht="12.75">
      <c r="A16" s="64" t="str">
        <f>'Gols marcats'!B16</f>
        <v>Pinoso</v>
      </c>
      <c r="B16" s="110">
        <f>'Gols marcats'!C16</f>
        <v>0</v>
      </c>
      <c r="C16" s="110">
        <f>'Gols marcats'!D16</f>
        <v>1</v>
      </c>
      <c r="D16" s="110">
        <f>'Gols marcats'!E16</f>
        <v>1</v>
      </c>
      <c r="E16" s="110">
        <f>'Gols marcats'!F16</f>
        <v>0</v>
      </c>
      <c r="F16" s="110">
        <f>'Gols marcats'!G16</f>
        <v>2</v>
      </c>
      <c r="G16" s="186">
        <f>'Gols marcats'!H16</f>
        <v>0</v>
      </c>
      <c r="H16" s="9">
        <f t="shared" si="0"/>
        <v>4</v>
      </c>
      <c r="I16" s="480">
        <v>14</v>
      </c>
    </row>
    <row r="17" spans="1:9" ht="12.75">
      <c r="A17" s="64"/>
      <c r="B17" s="110"/>
      <c r="C17" s="110"/>
      <c r="D17" s="110"/>
      <c r="E17" s="110"/>
      <c r="F17" s="110"/>
      <c r="G17" s="186"/>
      <c r="H17" s="9"/>
      <c r="I17" s="480">
        <v>15</v>
      </c>
    </row>
    <row r="18" spans="1:9" ht="12.75">
      <c r="A18" s="64" t="str">
        <f>'Gols marcats'!B18</f>
        <v>Riba-roja</v>
      </c>
      <c r="B18" s="110">
        <f>'Gols marcats'!C18</f>
        <v>1</v>
      </c>
      <c r="C18" s="110">
        <f>'Gols marcats'!D18</f>
        <v>0</v>
      </c>
      <c r="D18" s="110">
        <f>'Gols marcats'!E18</f>
        <v>0</v>
      </c>
      <c r="E18" s="110">
        <f>'Gols marcats'!F18</f>
        <v>0</v>
      </c>
      <c r="F18" s="110">
        <f>'Gols marcats'!G18</f>
        <v>0</v>
      </c>
      <c r="G18" s="186">
        <f>'Gols marcats'!H18</f>
        <v>2</v>
      </c>
      <c r="H18" s="9">
        <f t="shared" si="0"/>
        <v>3</v>
      </c>
      <c r="I18" s="480">
        <v>16</v>
      </c>
    </row>
    <row r="19" spans="1:9" ht="12.75">
      <c r="A19" s="64"/>
      <c r="B19" s="110"/>
      <c r="C19" s="110"/>
      <c r="D19" s="110"/>
      <c r="E19" s="110"/>
      <c r="F19" s="110"/>
      <c r="G19" s="186"/>
      <c r="H19" s="9"/>
      <c r="I19" s="480">
        <v>17</v>
      </c>
    </row>
    <row r="20" spans="1:9" ht="12.75">
      <c r="A20" s="64"/>
      <c r="B20" s="110"/>
      <c r="C20" s="110"/>
      <c r="D20" s="110"/>
      <c r="E20" s="110"/>
      <c r="F20" s="110"/>
      <c r="G20" s="186"/>
      <c r="H20" s="9"/>
      <c r="I20" s="480">
        <v>18</v>
      </c>
    </row>
    <row r="21" spans="1:9" ht="12.75">
      <c r="A21" s="64" t="str">
        <f>'Gols marcats'!B21</f>
        <v>La Nucia</v>
      </c>
      <c r="B21" s="110">
        <f>'Gols marcats'!C21</f>
        <v>0</v>
      </c>
      <c r="C21" s="110">
        <f>'Gols marcats'!D21</f>
        <v>0</v>
      </c>
      <c r="D21" s="110">
        <f>'Gols marcats'!E21</f>
        <v>0</v>
      </c>
      <c r="E21" s="110">
        <f>'Gols marcats'!F21</f>
        <v>0</v>
      </c>
      <c r="F21" s="110">
        <f>'Gols marcats'!G21</f>
        <v>0</v>
      </c>
      <c r="G21" s="186">
        <f>'Gols marcats'!H21</f>
        <v>0</v>
      </c>
      <c r="H21" s="9">
        <f t="shared" si="0"/>
        <v>0</v>
      </c>
      <c r="I21" s="480">
        <v>19</v>
      </c>
    </row>
    <row r="22" spans="1:9" ht="12.75">
      <c r="A22" s="64" t="str">
        <f>'Gols marcats'!B22</f>
        <v>Torre Levante</v>
      </c>
      <c r="B22" s="110">
        <f>'Gols marcats'!C22</f>
        <v>1</v>
      </c>
      <c r="C22" s="110">
        <f>'Gols marcats'!D22</f>
        <v>0</v>
      </c>
      <c r="D22" s="110">
        <f>'Gols marcats'!E22</f>
        <v>1</v>
      </c>
      <c r="E22" s="110">
        <f>'Gols marcats'!F22</f>
        <v>0</v>
      </c>
      <c r="F22" s="110">
        <f>'Gols marcats'!G22</f>
        <v>1</v>
      </c>
      <c r="G22" s="186">
        <f>'Gols marcats'!H22</f>
        <v>1</v>
      </c>
      <c r="H22" s="9">
        <f t="shared" si="0"/>
        <v>4</v>
      </c>
      <c r="I22" s="480">
        <v>20</v>
      </c>
    </row>
    <row r="23" spans="1:9" ht="12.75">
      <c r="A23" s="64"/>
      <c r="B23" s="110"/>
      <c r="C23" s="110"/>
      <c r="D23" s="110"/>
      <c r="E23" s="110"/>
      <c r="F23" s="110"/>
      <c r="G23" s="186"/>
      <c r="H23" s="9"/>
      <c r="I23" s="480">
        <v>21</v>
      </c>
    </row>
    <row r="24" spans="1:9" ht="12.75">
      <c r="A24" s="64" t="str">
        <f>'Gols marcats'!B24</f>
        <v>Paterna</v>
      </c>
      <c r="B24" s="110">
        <f>'Gols marcats'!C24</f>
        <v>1</v>
      </c>
      <c r="C24" s="110">
        <f>'Gols marcats'!D24</f>
        <v>0</v>
      </c>
      <c r="D24" s="110">
        <f>'Gols marcats'!E24</f>
        <v>0</v>
      </c>
      <c r="E24" s="110">
        <f>'Gols marcats'!F24</f>
        <v>0</v>
      </c>
      <c r="F24" s="110">
        <f>'Gols marcats'!G24</f>
        <v>0</v>
      </c>
      <c r="G24" s="186">
        <f>'Gols marcats'!H24</f>
        <v>0</v>
      </c>
      <c r="H24" s="9">
        <f t="shared" si="0"/>
        <v>1</v>
      </c>
      <c r="I24" s="480">
        <v>22</v>
      </c>
    </row>
    <row r="25" spans="1:9" ht="12.75">
      <c r="A25" s="64"/>
      <c r="B25" s="110"/>
      <c r="C25" s="110"/>
      <c r="D25" s="110"/>
      <c r="E25" s="110"/>
      <c r="F25" s="110"/>
      <c r="G25" s="186"/>
      <c r="H25" s="9"/>
      <c r="I25" s="480">
        <v>23</v>
      </c>
    </row>
    <row r="26" spans="1:9" ht="12.75">
      <c r="A26" s="64" t="str">
        <f>'Gols marcats'!B26</f>
        <v>Novelda</v>
      </c>
      <c r="B26" s="110">
        <f>'Gols marcats'!C26</f>
        <v>0</v>
      </c>
      <c r="C26" s="110">
        <f>'Gols marcats'!D26</f>
        <v>1</v>
      </c>
      <c r="D26" s="110">
        <f>'Gols marcats'!E26</f>
        <v>0</v>
      </c>
      <c r="E26" s="110">
        <f>'Gols marcats'!F26</f>
        <v>0</v>
      </c>
      <c r="F26" s="110">
        <f>'Gols marcats'!G26</f>
        <v>1</v>
      </c>
      <c r="G26" s="186">
        <f>'Gols marcats'!H26</f>
        <v>0</v>
      </c>
      <c r="H26" s="9">
        <f t="shared" si="0"/>
        <v>2</v>
      </c>
      <c r="I26" s="480">
        <v>24</v>
      </c>
    </row>
    <row r="27" spans="1:9" ht="12.75">
      <c r="A27" s="64"/>
      <c r="B27" s="110"/>
      <c r="C27" s="110"/>
      <c r="D27" s="110"/>
      <c r="E27" s="110"/>
      <c r="F27" s="110"/>
      <c r="G27" s="186"/>
      <c r="H27" s="9"/>
      <c r="I27" s="480">
        <v>25</v>
      </c>
    </row>
    <row r="28" spans="1:9" ht="12.75">
      <c r="A28" s="64" t="str">
        <f>'Gols marcats'!B28</f>
        <v>Borriol</v>
      </c>
      <c r="B28" s="110">
        <f>'Gols marcats'!C28</f>
        <v>0</v>
      </c>
      <c r="C28" s="110">
        <f>'Gols marcats'!D28</f>
        <v>1</v>
      </c>
      <c r="D28" s="110">
        <f>'Gols marcats'!E28</f>
        <v>0</v>
      </c>
      <c r="E28" s="110">
        <f>'Gols marcats'!F28</f>
        <v>0</v>
      </c>
      <c r="F28" s="110">
        <f>'Gols marcats'!G28</f>
        <v>0</v>
      </c>
      <c r="G28" s="186">
        <f>'Gols marcats'!H28</f>
        <v>1</v>
      </c>
      <c r="H28" s="9">
        <f t="shared" si="0"/>
        <v>2</v>
      </c>
      <c r="I28" s="480">
        <v>26</v>
      </c>
    </row>
    <row r="29" spans="1:9" ht="12.75">
      <c r="A29" s="64"/>
      <c r="B29" s="110"/>
      <c r="C29" s="110"/>
      <c r="D29" s="110"/>
      <c r="E29" s="110"/>
      <c r="F29" s="110"/>
      <c r="G29" s="186"/>
      <c r="H29" s="9"/>
      <c r="I29" s="480">
        <v>27</v>
      </c>
    </row>
    <row r="30" spans="1:9" ht="12.75">
      <c r="A30" s="64" t="str">
        <f>'Gols marcats'!B30</f>
        <v>Castelló</v>
      </c>
      <c r="B30" s="110">
        <f>'Gols marcats'!C30</f>
        <v>0</v>
      </c>
      <c r="C30" s="110">
        <f>'Gols marcats'!D30</f>
        <v>0</v>
      </c>
      <c r="D30" s="110">
        <f>'Gols marcats'!E30</f>
        <v>1</v>
      </c>
      <c r="E30" s="110">
        <f>'Gols marcats'!F30</f>
        <v>2</v>
      </c>
      <c r="F30" s="110">
        <f>'Gols marcats'!G30</f>
        <v>0</v>
      </c>
      <c r="G30" s="186">
        <f>'Gols marcats'!H30</f>
        <v>0</v>
      </c>
      <c r="H30" s="9">
        <f t="shared" si="0"/>
        <v>3</v>
      </c>
      <c r="I30" s="480">
        <v>28</v>
      </c>
    </row>
    <row r="31" spans="1:9" ht="12.75">
      <c r="A31" s="64"/>
      <c r="B31" s="110"/>
      <c r="C31" s="110"/>
      <c r="D31" s="110"/>
      <c r="E31" s="110"/>
      <c r="F31" s="110"/>
      <c r="G31" s="186"/>
      <c r="H31" s="9"/>
      <c r="I31" s="480">
        <v>29</v>
      </c>
    </row>
    <row r="32" spans="1:9" ht="12.75">
      <c r="A32" s="64" t="str">
        <f>'Gols marcats'!B32</f>
        <v>Muro</v>
      </c>
      <c r="B32" s="110">
        <f>'Gols marcats'!C32</f>
        <v>0</v>
      </c>
      <c r="C32" s="110">
        <f>'Gols marcats'!D32</f>
        <v>0</v>
      </c>
      <c r="D32" s="110">
        <f>'Gols marcats'!E32</f>
        <v>0</v>
      </c>
      <c r="E32" s="110">
        <f>'Gols marcats'!F32</f>
        <v>1</v>
      </c>
      <c r="F32" s="110">
        <f>'Gols marcats'!G32</f>
        <v>0</v>
      </c>
      <c r="G32" s="186">
        <f>'Gols marcats'!H32</f>
        <v>0</v>
      </c>
      <c r="H32" s="9">
        <f t="shared" si="0"/>
        <v>1</v>
      </c>
      <c r="I32" s="480">
        <v>30</v>
      </c>
    </row>
    <row r="33" spans="1:9" ht="12.75">
      <c r="A33" s="64"/>
      <c r="B33" s="110"/>
      <c r="C33" s="110"/>
      <c r="D33" s="110"/>
      <c r="E33" s="110"/>
      <c r="F33" s="110"/>
      <c r="G33" s="186"/>
      <c r="H33" s="9"/>
      <c r="I33" s="480">
        <v>31</v>
      </c>
    </row>
    <row r="34" spans="1:9" ht="12.75">
      <c r="A34" s="64" t="str">
        <f>'Gols marcats'!B34</f>
        <v>Vila-real C</v>
      </c>
      <c r="B34" s="110">
        <f>'Gols marcats'!C34</f>
        <v>0</v>
      </c>
      <c r="C34" s="110">
        <f>'Gols marcats'!D34</f>
        <v>0</v>
      </c>
      <c r="D34" s="110">
        <f>'Gols marcats'!E34</f>
        <v>0</v>
      </c>
      <c r="E34" s="110">
        <f>'Gols marcats'!F34</f>
        <v>0</v>
      </c>
      <c r="F34" s="110">
        <f>'Gols marcats'!G34</f>
        <v>0</v>
      </c>
      <c r="G34" s="186">
        <f>'Gols marcats'!H34</f>
        <v>1</v>
      </c>
      <c r="H34" s="9">
        <f t="shared" si="0"/>
        <v>1</v>
      </c>
      <c r="I34" s="480">
        <v>32</v>
      </c>
    </row>
    <row r="35" spans="1:9" ht="12.75">
      <c r="A35" s="64"/>
      <c r="B35" s="110"/>
      <c r="C35" s="110"/>
      <c r="D35" s="110"/>
      <c r="E35" s="110"/>
      <c r="F35" s="110"/>
      <c r="G35" s="186"/>
      <c r="H35" s="9"/>
      <c r="I35" s="480">
        <v>33</v>
      </c>
    </row>
    <row r="36" spans="1:9" ht="12.75">
      <c r="A36" s="64" t="str">
        <f>'Gols marcats'!B36</f>
        <v>Cullera</v>
      </c>
      <c r="B36" s="110">
        <f>'Gols marcats'!C36</f>
        <v>0</v>
      </c>
      <c r="C36" s="110">
        <f>'Gols marcats'!D36</f>
        <v>0</v>
      </c>
      <c r="D36" s="110">
        <f>'Gols marcats'!E36</f>
        <v>1</v>
      </c>
      <c r="E36" s="110">
        <f>'Gols marcats'!F36</f>
        <v>1</v>
      </c>
      <c r="F36" s="110">
        <f>'Gols marcats'!G36</f>
        <v>0</v>
      </c>
      <c r="G36" s="186">
        <f>'Gols marcats'!H36</f>
        <v>0</v>
      </c>
      <c r="H36" s="9">
        <f t="shared" si="0"/>
        <v>2</v>
      </c>
      <c r="I36" s="480">
        <v>34</v>
      </c>
    </row>
    <row r="37" spans="1:9" ht="12.75">
      <c r="A37" s="64"/>
      <c r="B37" s="110"/>
      <c r="C37" s="110"/>
      <c r="D37" s="110"/>
      <c r="E37" s="110"/>
      <c r="F37" s="110"/>
      <c r="G37" s="186"/>
      <c r="H37" s="9"/>
      <c r="I37" s="480">
        <v>35</v>
      </c>
    </row>
    <row r="38" spans="1:9" ht="12.75">
      <c r="A38" s="64" t="str">
        <f>'Gols marcats'!B38</f>
        <v>Acero</v>
      </c>
      <c r="B38" s="110">
        <f>'Gols marcats'!C38</f>
        <v>0</v>
      </c>
      <c r="C38" s="110">
        <f>'Gols marcats'!D38</f>
        <v>1</v>
      </c>
      <c r="D38" s="110">
        <f>'Gols marcats'!E38</f>
        <v>0</v>
      </c>
      <c r="E38" s="110">
        <f>'Gols marcats'!F38</f>
        <v>0</v>
      </c>
      <c r="F38" s="110">
        <f>'Gols marcats'!G38</f>
        <v>0</v>
      </c>
      <c r="G38" s="186">
        <f>'Gols marcats'!H38</f>
        <v>1</v>
      </c>
      <c r="H38" s="9">
        <f t="shared" si="0"/>
        <v>2</v>
      </c>
      <c r="I38" s="480">
        <v>36</v>
      </c>
    </row>
    <row r="39" spans="1:9" ht="12.75">
      <c r="A39" s="64" t="str">
        <f>'Gols marcats'!B39</f>
        <v>Torrevieja</v>
      </c>
      <c r="B39" s="110">
        <f>'Gols marcats'!C39</f>
        <v>1</v>
      </c>
      <c r="C39" s="110">
        <f>'Gols marcats'!D39</f>
        <v>1</v>
      </c>
      <c r="D39" s="110">
        <f>'Gols marcats'!E39</f>
        <v>0</v>
      </c>
      <c r="E39" s="110">
        <f>'Gols marcats'!F39</f>
        <v>0</v>
      </c>
      <c r="F39" s="110">
        <f>'Gols marcats'!G39</f>
        <v>1</v>
      </c>
      <c r="G39" s="186">
        <f>'Gols marcats'!H39</f>
        <v>0</v>
      </c>
      <c r="H39" s="9">
        <f t="shared" si="0"/>
        <v>3</v>
      </c>
      <c r="I39" s="480">
        <v>37</v>
      </c>
    </row>
    <row r="40" spans="1:9" ht="12.75">
      <c r="A40" s="64"/>
      <c r="B40" s="110"/>
      <c r="C40" s="110"/>
      <c r="D40" s="110"/>
      <c r="E40" s="110"/>
      <c r="F40" s="110"/>
      <c r="G40" s="186"/>
      <c r="H40" s="9"/>
      <c r="I40" s="480">
        <v>38</v>
      </c>
    </row>
    <row r="41" spans="1:9" ht="12.75" hidden="1">
      <c r="A41" s="64">
        <f>'Gols marcats'!B41</f>
        <v>0</v>
      </c>
      <c r="B41" s="110">
        <f>'Gols marcats'!C41</f>
        <v>0</v>
      </c>
      <c r="C41" s="110">
        <f>'Gols marcats'!D41</f>
        <v>0</v>
      </c>
      <c r="D41" s="110">
        <f>'Gols marcats'!E41</f>
        <v>0</v>
      </c>
      <c r="E41" s="110">
        <f>'Gols marcats'!F41</f>
        <v>0</v>
      </c>
      <c r="F41" s="110">
        <f>'Gols marcats'!G41</f>
        <v>0</v>
      </c>
      <c r="G41" s="186">
        <f>'Gols marcats'!H41</f>
        <v>0</v>
      </c>
      <c r="H41" s="9">
        <f t="shared" si="0"/>
        <v>0</v>
      </c>
      <c r="I41" s="480">
        <v>39</v>
      </c>
    </row>
    <row r="42" spans="1:9" ht="12.75" hidden="1">
      <c r="A42" s="64">
        <f>'Gols marcats'!B42</f>
        <v>0</v>
      </c>
      <c r="B42" s="110">
        <f>'Gols marcats'!C42</f>
        <v>0</v>
      </c>
      <c r="C42" s="110">
        <f>'Gols marcats'!D42</f>
        <v>0</v>
      </c>
      <c r="D42" s="110">
        <f>'Gols marcats'!E42</f>
        <v>0</v>
      </c>
      <c r="E42" s="110">
        <f>'Gols marcats'!F42</f>
        <v>0</v>
      </c>
      <c r="F42" s="110">
        <f>'Gols marcats'!G42</f>
        <v>0</v>
      </c>
      <c r="G42" s="186">
        <f>'Gols marcats'!H42</f>
        <v>0</v>
      </c>
      <c r="H42" s="9">
        <f t="shared" si="0"/>
        <v>0</v>
      </c>
      <c r="I42" s="480">
        <v>40</v>
      </c>
    </row>
    <row r="43" spans="1:9" ht="12.75" hidden="1">
      <c r="A43" s="64">
        <f>'Gols marcats'!B43</f>
        <v>0</v>
      </c>
      <c r="B43" s="110">
        <f>'Gols marcats'!C43</f>
        <v>0</v>
      </c>
      <c r="C43" s="110">
        <f>'Gols marcats'!D43</f>
        <v>0</v>
      </c>
      <c r="D43" s="110">
        <f>'Gols marcats'!E43</f>
        <v>0</v>
      </c>
      <c r="E43" s="110">
        <f>'Gols marcats'!F43</f>
        <v>0</v>
      </c>
      <c r="F43" s="110">
        <f>'Gols marcats'!G43</f>
        <v>0</v>
      </c>
      <c r="G43" s="186">
        <f>'Gols marcats'!H43</f>
        <v>0</v>
      </c>
      <c r="H43" s="9">
        <f t="shared" si="0"/>
        <v>0</v>
      </c>
      <c r="I43" s="480">
        <v>41</v>
      </c>
    </row>
    <row r="44" spans="1:9" ht="12.75" hidden="1">
      <c r="A44" s="64">
        <f>'Gols marcats'!B44</f>
        <v>0</v>
      </c>
      <c r="B44" s="110">
        <f>'Gols marcats'!C44</f>
        <v>0</v>
      </c>
      <c r="C44" s="110">
        <f>'Gols marcats'!D44</f>
        <v>0</v>
      </c>
      <c r="D44" s="110">
        <f>'Gols marcats'!E44</f>
        <v>0</v>
      </c>
      <c r="E44" s="110">
        <f>'Gols marcats'!F44</f>
        <v>0</v>
      </c>
      <c r="F44" s="110">
        <f>'Gols marcats'!G44</f>
        <v>0</v>
      </c>
      <c r="G44" s="186">
        <f>'Gols marcats'!H44</f>
        <v>0</v>
      </c>
      <c r="H44" s="9">
        <f t="shared" si="0"/>
        <v>0</v>
      </c>
      <c r="I44" s="480">
        <v>42</v>
      </c>
    </row>
    <row r="45" spans="1:9" ht="12.75">
      <c r="A45" s="64"/>
      <c r="B45" s="110"/>
      <c r="C45" s="110"/>
      <c r="D45" s="110"/>
      <c r="E45" s="110"/>
      <c r="F45" s="110"/>
      <c r="G45" s="186"/>
      <c r="H45" s="9"/>
      <c r="I45" s="480"/>
    </row>
    <row r="46" spans="1:9" ht="12.75">
      <c r="A46" s="64" t="str">
        <f>'Gols marcats'!B46</f>
        <v>Loja</v>
      </c>
      <c r="B46" s="110">
        <f>'Gols marcats'!C46</f>
        <v>0</v>
      </c>
      <c r="C46" s="110">
        <f>'Gols marcats'!D46</f>
        <v>0</v>
      </c>
      <c r="D46" s="110">
        <f>'Gols marcats'!E46</f>
        <v>0</v>
      </c>
      <c r="E46" s="110">
        <f>'Gols marcats'!F46</f>
        <v>0</v>
      </c>
      <c r="F46" s="110">
        <f>'Gols marcats'!G46</f>
        <v>0</v>
      </c>
      <c r="G46" s="186">
        <f>'Gols marcats'!H46</f>
        <v>0</v>
      </c>
      <c r="H46" s="9">
        <f t="shared" si="0"/>
        <v>0</v>
      </c>
      <c r="I46" s="480">
        <v>2</v>
      </c>
    </row>
    <row r="47" spans="1:9" ht="12.75">
      <c r="A47" s="64" t="str">
        <f>'Gols marcats'!B47</f>
        <v>Yeclano</v>
      </c>
      <c r="B47" s="110">
        <f>'Gols marcats'!C47</f>
        <v>0</v>
      </c>
      <c r="C47" s="110">
        <f>'Gols marcats'!D47</f>
        <v>0</v>
      </c>
      <c r="D47" s="110">
        <f>'Gols marcats'!E47</f>
        <v>0</v>
      </c>
      <c r="E47" s="110">
        <f>'Gols marcats'!F47</f>
        <v>1</v>
      </c>
      <c r="F47" s="110">
        <f>'Gols marcats'!G47</f>
        <v>2</v>
      </c>
      <c r="G47" s="186">
        <f>'Gols marcats'!H47</f>
        <v>0</v>
      </c>
      <c r="H47" s="9">
        <f t="shared" si="0"/>
        <v>3</v>
      </c>
      <c r="I47" s="480">
        <v>3</v>
      </c>
    </row>
    <row r="48" spans="1:9" ht="12.75">
      <c r="A48" s="64"/>
      <c r="B48" s="110"/>
      <c r="C48" s="110"/>
      <c r="D48" s="110"/>
      <c r="E48" s="110"/>
      <c r="F48" s="110"/>
      <c r="G48" s="186"/>
      <c r="H48" s="9"/>
      <c r="I48" s="480"/>
    </row>
    <row r="49" spans="1:9" ht="12.75">
      <c r="A49" s="64"/>
      <c r="B49" s="110"/>
      <c r="C49" s="110"/>
      <c r="D49" s="110"/>
      <c r="E49" s="110"/>
      <c r="F49" s="110"/>
      <c r="G49" s="186"/>
      <c r="H49" s="9"/>
      <c r="I49" s="480"/>
    </row>
    <row r="50" spans="1:9" ht="13.5" thickBot="1">
      <c r="A50" s="64" t="str">
        <f>'Gols marcats'!B50</f>
        <v>San Roque</v>
      </c>
      <c r="B50" s="110">
        <f>'Gols marcats'!C50</f>
        <v>0</v>
      </c>
      <c r="C50" s="110">
        <f>'Gols marcats'!D50</f>
        <v>1</v>
      </c>
      <c r="D50" s="110">
        <f>'Gols marcats'!E50</f>
        <v>0</v>
      </c>
      <c r="E50" s="110">
        <f>'Gols marcats'!F50</f>
        <v>0</v>
      </c>
      <c r="F50" s="110">
        <f>'Gols marcats'!G50</f>
        <v>0</v>
      </c>
      <c r="G50" s="186">
        <f>'Gols marcats'!H50</f>
        <v>0</v>
      </c>
      <c r="H50" s="9">
        <f t="shared" si="0"/>
        <v>1</v>
      </c>
      <c r="I50" s="480">
        <v>6</v>
      </c>
    </row>
    <row r="51" spans="1:14" ht="14.25" thickBot="1" thickTop="1">
      <c r="A51" s="38" t="s">
        <v>36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4</v>
      </c>
      <c r="C53" s="55">
        <f>(B53/N53)</f>
        <v>0.10810810810810811</v>
      </c>
      <c r="D53" s="34">
        <f>SUM(C3:C50)</f>
        <v>6</v>
      </c>
      <c r="E53" s="55">
        <f>(D53/N53)</f>
        <v>0.16216216216216217</v>
      </c>
      <c r="F53" s="34">
        <f>SUM(D3:D50)</f>
        <v>5</v>
      </c>
      <c r="G53" s="56">
        <f>(F53/N53)</f>
        <v>0.13513513513513514</v>
      </c>
      <c r="H53" s="54">
        <f>SUM(E3:E50)</f>
        <v>7</v>
      </c>
      <c r="I53" s="55">
        <f>(H53/N53)</f>
        <v>0.1891891891891892</v>
      </c>
      <c r="J53" s="34">
        <f>SUM(F3:F50)</f>
        <v>7</v>
      </c>
      <c r="K53" s="55">
        <f>(J53/N53)</f>
        <v>0.1891891891891892</v>
      </c>
      <c r="L53" s="34">
        <f>SUM(G3:G50)</f>
        <v>8</v>
      </c>
      <c r="M53" s="56">
        <f>(L53/N53)</f>
        <v>0.21621621621621623</v>
      </c>
      <c r="N53" s="58">
        <f>SUM(H3:H50)</f>
        <v>37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H4" sqref="H4:H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485" t="s">
        <v>21</v>
      </c>
      <c r="F2" s="486" t="s">
        <v>22</v>
      </c>
      <c r="G2" s="487" t="s">
        <v>23</v>
      </c>
      <c r="H2" s="12"/>
    </row>
    <row r="3" spans="1:8" ht="13.5" thickTop="1">
      <c r="A3" s="64"/>
      <c r="B3" s="482"/>
      <c r="C3" s="483"/>
      <c r="D3" s="484"/>
      <c r="E3" s="110"/>
      <c r="F3" s="65"/>
      <c r="G3" s="91"/>
      <c r="H3" s="310"/>
    </row>
    <row r="4" spans="1:8" ht="12.75">
      <c r="A4" s="64" t="str">
        <f>'Gols marcats'!B4</f>
        <v>Utiel</v>
      </c>
      <c r="B4" s="110">
        <f>'Gols encaixats'!B4</f>
        <v>0</v>
      </c>
      <c r="C4" s="65">
        <f>'Gols encaixats'!C4</f>
        <v>0</v>
      </c>
      <c r="D4" s="90">
        <f>'Gols encaixats'!D4</f>
        <v>0</v>
      </c>
      <c r="E4" s="110">
        <f>'Gols encaixats'!E4</f>
        <v>0</v>
      </c>
      <c r="F4" s="65">
        <f>'Gols encaixats'!F4</f>
        <v>0</v>
      </c>
      <c r="G4" s="91">
        <f>'Gols encaixats'!G4</f>
        <v>0</v>
      </c>
      <c r="H4" s="311">
        <f>'Gols encaixats'!H4</f>
        <v>0</v>
      </c>
    </row>
    <row r="5" spans="1:8" ht="12.75">
      <c r="A5" s="64"/>
      <c r="B5" s="110"/>
      <c r="C5" s="65"/>
      <c r="D5" s="90"/>
      <c r="E5" s="110"/>
      <c r="F5" s="65"/>
      <c r="G5" s="91"/>
      <c r="H5" s="311"/>
    </row>
    <row r="6" spans="1:8" ht="12.75">
      <c r="A6" s="64" t="str">
        <f>'Gols marcats'!B6</f>
        <v>Jove Espanyol</v>
      </c>
      <c r="B6" s="110">
        <f>'Gols encaixats'!B6</f>
        <v>0</v>
      </c>
      <c r="C6" s="65">
        <f>'Gols encaixats'!C6</f>
        <v>1</v>
      </c>
      <c r="D6" s="90">
        <f>'Gols encaixats'!D6</f>
        <v>0</v>
      </c>
      <c r="E6" s="110">
        <f>'Gols encaixats'!E6</f>
        <v>0</v>
      </c>
      <c r="F6" s="65">
        <f>'Gols encaixats'!F6</f>
        <v>0</v>
      </c>
      <c r="G6" s="91">
        <f>'Gols encaixats'!G6</f>
        <v>0</v>
      </c>
      <c r="H6" s="311">
        <f>'Gols encaixats'!H6</f>
        <v>1</v>
      </c>
    </row>
    <row r="7" spans="1:8" ht="12.75">
      <c r="A7" s="64"/>
      <c r="B7" s="110"/>
      <c r="C7" s="65"/>
      <c r="D7" s="90"/>
      <c r="E7" s="110"/>
      <c r="F7" s="65"/>
      <c r="G7" s="91"/>
      <c r="H7" s="311"/>
    </row>
    <row r="8" spans="1:8" ht="12.75">
      <c r="A8" s="64" t="str">
        <f>'Gols marcats'!B8</f>
        <v>Eldense</v>
      </c>
      <c r="B8" s="110">
        <f>'Gols encaixats'!B8</f>
        <v>0</v>
      </c>
      <c r="C8" s="65">
        <f>'Gols encaixats'!C8</f>
        <v>0</v>
      </c>
      <c r="D8" s="90">
        <f>'Gols encaixats'!D8</f>
        <v>0</v>
      </c>
      <c r="E8" s="110">
        <f>'Gols encaixats'!E8</f>
        <v>0</v>
      </c>
      <c r="F8" s="65">
        <f>'Gols encaixats'!F8</f>
        <v>0</v>
      </c>
      <c r="G8" s="91">
        <f>'Gols encaixats'!G8</f>
        <v>2</v>
      </c>
      <c r="H8" s="311">
        <f>'Gols encaixats'!H8</f>
        <v>2</v>
      </c>
    </row>
    <row r="9" spans="1:8" ht="12.75">
      <c r="A9" s="64"/>
      <c r="B9" s="110"/>
      <c r="C9" s="65"/>
      <c r="D9" s="90"/>
      <c r="E9" s="110"/>
      <c r="F9" s="65"/>
      <c r="G9" s="91"/>
      <c r="H9" s="311"/>
    </row>
    <row r="10" spans="1:8" ht="12.75">
      <c r="A10" s="64" t="str">
        <f>'Gols marcats'!B10</f>
        <v>At. Saguntino</v>
      </c>
      <c r="B10" s="110">
        <f>'Gols encaixats'!B10</f>
        <v>0</v>
      </c>
      <c r="C10" s="65">
        <f>'Gols encaixats'!C10</f>
        <v>0</v>
      </c>
      <c r="D10" s="90">
        <f>'Gols encaixats'!D10</f>
        <v>0</v>
      </c>
      <c r="E10" s="110">
        <f>'Gols encaixats'!E10</f>
        <v>0</v>
      </c>
      <c r="F10" s="65">
        <f>'Gols encaixats'!F10</f>
        <v>0</v>
      </c>
      <c r="G10" s="91">
        <f>'Gols encaixats'!G10</f>
        <v>0</v>
      </c>
      <c r="H10" s="311">
        <f>'Gols encaixats'!H10</f>
        <v>0</v>
      </c>
    </row>
    <row r="11" spans="1:8" ht="12.75">
      <c r="A11" s="64"/>
      <c r="B11" s="110"/>
      <c r="C11" s="65"/>
      <c r="D11" s="90"/>
      <c r="E11" s="110"/>
      <c r="F11" s="65"/>
      <c r="G11" s="91"/>
      <c r="H11" s="311"/>
    </row>
    <row r="12" spans="1:8" ht="12.75">
      <c r="A12" s="64" t="str">
        <f>'Gols marcats'!B12</f>
        <v>Llosa</v>
      </c>
      <c r="B12" s="110">
        <f>'Gols encaixats'!B12</f>
        <v>0</v>
      </c>
      <c r="C12" s="65">
        <f>'Gols encaixats'!C12</f>
        <v>0</v>
      </c>
      <c r="D12" s="90">
        <f>'Gols encaixats'!D12</f>
        <v>0</v>
      </c>
      <c r="E12" s="110">
        <f>'Gols encaixats'!E12</f>
        <v>1</v>
      </c>
      <c r="F12" s="65">
        <f>'Gols encaixats'!F12</f>
        <v>0</v>
      </c>
      <c r="G12" s="91">
        <f>'Gols encaixats'!G12</f>
        <v>0</v>
      </c>
      <c r="H12" s="311">
        <f>'Gols encaixats'!H12</f>
        <v>1</v>
      </c>
    </row>
    <row r="13" spans="1:8" ht="12.75">
      <c r="A13" s="64"/>
      <c r="B13" s="110"/>
      <c r="C13" s="65"/>
      <c r="D13" s="90"/>
      <c r="E13" s="110"/>
      <c r="F13" s="65"/>
      <c r="G13" s="91"/>
      <c r="H13" s="311"/>
    </row>
    <row r="14" spans="1:8" ht="12.75">
      <c r="A14" s="64" t="str">
        <f>'Gols marcats'!B14</f>
        <v>Orihuela</v>
      </c>
      <c r="B14" s="110">
        <f>'Gols encaixats'!B14</f>
        <v>0</v>
      </c>
      <c r="C14" s="65">
        <f>'Gols encaixats'!C14</f>
        <v>0</v>
      </c>
      <c r="D14" s="90">
        <f>'Gols encaixats'!D14</f>
        <v>0</v>
      </c>
      <c r="E14" s="110">
        <f>'Gols encaixats'!E14</f>
        <v>0</v>
      </c>
      <c r="F14" s="65">
        <f>'Gols encaixats'!F14</f>
        <v>0</v>
      </c>
      <c r="G14" s="91">
        <f>'Gols encaixats'!G14</f>
        <v>0</v>
      </c>
      <c r="H14" s="311">
        <f>'Gols encaixats'!H14</f>
        <v>0</v>
      </c>
    </row>
    <row r="15" spans="1:8" ht="12.75">
      <c r="A15" s="64"/>
      <c r="B15" s="110"/>
      <c r="C15" s="65"/>
      <c r="D15" s="90"/>
      <c r="E15" s="110"/>
      <c r="F15" s="65"/>
      <c r="G15" s="91"/>
      <c r="H15" s="311"/>
    </row>
    <row r="16" spans="1:8" ht="12.75">
      <c r="A16" s="64" t="str">
        <f>'Gols marcats'!B16</f>
        <v>Pinoso</v>
      </c>
      <c r="B16" s="110">
        <f>'Gols encaixats'!B16</f>
        <v>0</v>
      </c>
      <c r="C16" s="65">
        <f>'Gols encaixats'!C16</f>
        <v>1</v>
      </c>
      <c r="D16" s="90">
        <f>'Gols encaixats'!D16</f>
        <v>0</v>
      </c>
      <c r="E16" s="110">
        <f>'Gols encaixats'!E16</f>
        <v>0</v>
      </c>
      <c r="F16" s="65">
        <f>'Gols encaixats'!F16</f>
        <v>0</v>
      </c>
      <c r="G16" s="91">
        <f>'Gols encaixats'!G16</f>
        <v>0</v>
      </c>
      <c r="H16" s="311">
        <f>'Gols encaixats'!H16</f>
        <v>1</v>
      </c>
    </row>
    <row r="17" spans="1:8" ht="12.75">
      <c r="A17" s="64"/>
      <c r="B17" s="110"/>
      <c r="C17" s="65"/>
      <c r="D17" s="90"/>
      <c r="E17" s="110"/>
      <c r="F17" s="65"/>
      <c r="G17" s="91"/>
      <c r="H17" s="311"/>
    </row>
    <row r="18" spans="1:8" ht="12.75">
      <c r="A18" s="64" t="str">
        <f>'Gols marcats'!B18</f>
        <v>Riba-roja</v>
      </c>
      <c r="B18" s="110">
        <f>'Gols encaixats'!B18</f>
        <v>0</v>
      </c>
      <c r="C18" s="65">
        <f>'Gols encaixats'!C18</f>
        <v>1</v>
      </c>
      <c r="D18" s="90">
        <f>'Gols encaixats'!D18</f>
        <v>0</v>
      </c>
      <c r="E18" s="110">
        <f>'Gols encaixats'!E18</f>
        <v>0</v>
      </c>
      <c r="F18" s="65">
        <f>'Gols encaixats'!F18</f>
        <v>0</v>
      </c>
      <c r="G18" s="91">
        <f>'Gols encaixats'!G18</f>
        <v>0</v>
      </c>
      <c r="H18" s="311">
        <f>'Gols encaixats'!H18</f>
        <v>1</v>
      </c>
    </row>
    <row r="19" spans="1:8" ht="12.75">
      <c r="A19" s="64"/>
      <c r="B19" s="110"/>
      <c r="C19" s="65"/>
      <c r="D19" s="90"/>
      <c r="E19" s="110"/>
      <c r="F19" s="65"/>
      <c r="G19" s="91"/>
      <c r="H19" s="311"/>
    </row>
    <row r="20" spans="1:8" ht="12.75">
      <c r="A20" s="64"/>
      <c r="B20" s="110"/>
      <c r="C20" s="65"/>
      <c r="D20" s="90"/>
      <c r="E20" s="110"/>
      <c r="F20" s="65"/>
      <c r="G20" s="91"/>
      <c r="H20" s="311"/>
    </row>
    <row r="21" spans="1:8" ht="12.75">
      <c r="A21" s="64" t="str">
        <f>'Gols marcats'!B21</f>
        <v>La Nucia</v>
      </c>
      <c r="B21" s="110">
        <f>'Gols encaixats'!B21</f>
        <v>0</v>
      </c>
      <c r="C21" s="65">
        <f>'Gols encaixats'!C21</f>
        <v>1</v>
      </c>
      <c r="D21" s="90">
        <f>'Gols encaixats'!D21</f>
        <v>0</v>
      </c>
      <c r="E21" s="110">
        <f>'Gols encaixats'!E21</f>
        <v>0</v>
      </c>
      <c r="F21" s="65">
        <f>'Gols encaixats'!F21</f>
        <v>0</v>
      </c>
      <c r="G21" s="91">
        <f>'Gols encaixats'!G21</f>
        <v>0</v>
      </c>
      <c r="H21" s="311">
        <f>'Gols encaixats'!H21</f>
        <v>1</v>
      </c>
    </row>
    <row r="22" spans="1:8" ht="12.75">
      <c r="A22" s="64" t="str">
        <f>'Gols marcats'!B22</f>
        <v>Torre Levante</v>
      </c>
      <c r="B22" s="110">
        <f>'Gols encaixats'!B22</f>
        <v>0</v>
      </c>
      <c r="C22" s="65">
        <f>'Gols encaixats'!C22</f>
        <v>0</v>
      </c>
      <c r="D22" s="90">
        <f>'Gols encaixats'!D22</f>
        <v>0</v>
      </c>
      <c r="E22" s="110">
        <f>'Gols encaixats'!E22</f>
        <v>0</v>
      </c>
      <c r="F22" s="65">
        <f>'Gols encaixats'!F22</f>
        <v>0</v>
      </c>
      <c r="G22" s="91">
        <f>'Gols encaixats'!G22</f>
        <v>0</v>
      </c>
      <c r="H22" s="311">
        <f>'Gols encaixats'!H22</f>
        <v>0</v>
      </c>
    </row>
    <row r="23" spans="1:8" ht="12.75">
      <c r="A23" s="64"/>
      <c r="B23" s="110"/>
      <c r="C23" s="65"/>
      <c r="D23" s="90"/>
      <c r="E23" s="110"/>
      <c r="F23" s="65"/>
      <c r="G23" s="91"/>
      <c r="H23" s="311"/>
    </row>
    <row r="24" spans="1:8" ht="12.75">
      <c r="A24" s="64" t="str">
        <f>'Gols marcats'!B24</f>
        <v>Paterna</v>
      </c>
      <c r="B24" s="110">
        <f>'Gols encaixats'!B24</f>
        <v>0</v>
      </c>
      <c r="C24" s="65">
        <f>'Gols encaixats'!C24</f>
        <v>0</v>
      </c>
      <c r="D24" s="90">
        <f>'Gols encaixats'!D24</f>
        <v>1</v>
      </c>
      <c r="E24" s="110">
        <f>'Gols encaixats'!E24</f>
        <v>0</v>
      </c>
      <c r="F24" s="65">
        <f>'Gols encaixats'!F24</f>
        <v>0</v>
      </c>
      <c r="G24" s="91">
        <f>'Gols encaixats'!G24</f>
        <v>0</v>
      </c>
      <c r="H24" s="311">
        <f>'Gols encaixats'!H24</f>
        <v>1</v>
      </c>
    </row>
    <row r="25" spans="1:8" ht="12.75">
      <c r="A25" s="64"/>
      <c r="B25" s="110"/>
      <c r="C25" s="65"/>
      <c r="D25" s="90"/>
      <c r="E25" s="110"/>
      <c r="F25" s="65"/>
      <c r="G25" s="91"/>
      <c r="H25" s="311"/>
    </row>
    <row r="26" spans="1:8" ht="12.75">
      <c r="A26" s="64" t="str">
        <f>'Gols marcats'!B26</f>
        <v>Novelda</v>
      </c>
      <c r="B26" s="110">
        <f>'Gols encaixats'!B26</f>
        <v>0</v>
      </c>
      <c r="C26" s="65">
        <f>'Gols encaixats'!C26</f>
        <v>0</v>
      </c>
      <c r="D26" s="90">
        <f>'Gols encaixats'!D26</f>
        <v>1</v>
      </c>
      <c r="E26" s="110">
        <f>'Gols encaixats'!E26</f>
        <v>0</v>
      </c>
      <c r="F26" s="65">
        <f>'Gols encaixats'!F26</f>
        <v>0</v>
      </c>
      <c r="G26" s="91">
        <f>'Gols encaixats'!G26</f>
        <v>0</v>
      </c>
      <c r="H26" s="311">
        <f>'Gols encaixats'!H26</f>
        <v>1</v>
      </c>
    </row>
    <row r="27" spans="1:8" ht="12.75">
      <c r="A27" s="64"/>
      <c r="B27" s="110"/>
      <c r="C27" s="65"/>
      <c r="D27" s="90"/>
      <c r="E27" s="110"/>
      <c r="F27" s="65"/>
      <c r="G27" s="91"/>
      <c r="H27" s="311"/>
    </row>
    <row r="28" spans="1:8" ht="12.75">
      <c r="A28" s="64" t="str">
        <f>'Gols marcats'!B28</f>
        <v>Borriol</v>
      </c>
      <c r="B28" s="110">
        <f>'Gols encaixats'!B28</f>
        <v>0</v>
      </c>
      <c r="C28" s="65">
        <f>'Gols encaixats'!C28</f>
        <v>0</v>
      </c>
      <c r="D28" s="90">
        <f>'Gols encaixats'!D28</f>
        <v>0</v>
      </c>
      <c r="E28" s="110">
        <f>'Gols encaixats'!E28</f>
        <v>0</v>
      </c>
      <c r="F28" s="65">
        <f>'Gols encaixats'!F28</f>
        <v>0</v>
      </c>
      <c r="G28" s="91">
        <f>'Gols encaixats'!G28</f>
        <v>0</v>
      </c>
      <c r="H28" s="311">
        <f>'Gols encaixats'!H28</f>
        <v>0</v>
      </c>
    </row>
    <row r="29" spans="1:8" ht="12.75">
      <c r="A29" s="64"/>
      <c r="B29" s="110"/>
      <c r="C29" s="65"/>
      <c r="D29" s="90"/>
      <c r="E29" s="110"/>
      <c r="F29" s="65"/>
      <c r="G29" s="91"/>
      <c r="H29" s="311"/>
    </row>
    <row r="30" spans="1:8" ht="12.75">
      <c r="A30" s="64" t="str">
        <f>'Gols marcats'!B30</f>
        <v>Castelló</v>
      </c>
      <c r="B30" s="110">
        <f>'Gols encaixats'!B30</f>
        <v>1</v>
      </c>
      <c r="C30" s="65">
        <f>'Gols encaixats'!C30</f>
        <v>0</v>
      </c>
      <c r="D30" s="90">
        <f>'Gols encaixats'!D30</f>
        <v>0</v>
      </c>
      <c r="E30" s="110">
        <f>'Gols encaixats'!E30</f>
        <v>0</v>
      </c>
      <c r="F30" s="65">
        <f>'Gols encaixats'!F30</f>
        <v>0</v>
      </c>
      <c r="G30" s="91">
        <f>'Gols encaixats'!G30</f>
        <v>0</v>
      </c>
      <c r="H30" s="311">
        <f>'Gols encaixats'!H30</f>
        <v>1</v>
      </c>
    </row>
    <row r="31" spans="1:8" ht="12.75">
      <c r="A31" s="64"/>
      <c r="B31" s="110"/>
      <c r="C31" s="65"/>
      <c r="D31" s="90"/>
      <c r="E31" s="110"/>
      <c r="F31" s="65"/>
      <c r="G31" s="91"/>
      <c r="H31" s="311"/>
    </row>
    <row r="32" spans="1:8" ht="12.75">
      <c r="A32" s="64" t="str">
        <f>'Gols marcats'!B32</f>
        <v>Muro</v>
      </c>
      <c r="B32" s="110">
        <f>'Gols encaixats'!B32</f>
        <v>0</v>
      </c>
      <c r="C32" s="65">
        <f>'Gols encaixats'!C32</f>
        <v>0</v>
      </c>
      <c r="D32" s="90">
        <f>'Gols encaixats'!D32</f>
        <v>1</v>
      </c>
      <c r="E32" s="110">
        <f>'Gols encaixats'!E32</f>
        <v>0</v>
      </c>
      <c r="F32" s="65">
        <f>'Gols encaixats'!F32</f>
        <v>0</v>
      </c>
      <c r="G32" s="91">
        <f>'Gols encaixats'!G32</f>
        <v>0</v>
      </c>
      <c r="H32" s="311">
        <f>'Gols encaixats'!H32</f>
        <v>1</v>
      </c>
    </row>
    <row r="33" spans="1:8" ht="12.75">
      <c r="A33" s="64"/>
      <c r="B33" s="110"/>
      <c r="C33" s="65"/>
      <c r="D33" s="90"/>
      <c r="E33" s="110"/>
      <c r="F33" s="65"/>
      <c r="G33" s="91"/>
      <c r="H33" s="311"/>
    </row>
    <row r="34" spans="1:8" ht="12.75">
      <c r="A34" s="64" t="str">
        <f>'Gols marcats'!B34</f>
        <v>Vila-real C</v>
      </c>
      <c r="B34" s="110">
        <f>'Gols encaixats'!B34</f>
        <v>0</v>
      </c>
      <c r="C34" s="65">
        <f>'Gols encaixats'!C34</f>
        <v>0</v>
      </c>
      <c r="D34" s="90">
        <f>'Gols encaixats'!D34</f>
        <v>0</v>
      </c>
      <c r="E34" s="110">
        <f>'Gols encaixats'!E34</f>
        <v>0</v>
      </c>
      <c r="F34" s="65">
        <f>'Gols encaixats'!F34</f>
        <v>0</v>
      </c>
      <c r="G34" s="91">
        <f>'Gols encaixats'!G34</f>
        <v>0</v>
      </c>
      <c r="H34" s="311">
        <f>'Gols encaixats'!H34</f>
        <v>0</v>
      </c>
    </row>
    <row r="35" spans="1:8" ht="12.75">
      <c r="A35" s="64"/>
      <c r="B35" s="110"/>
      <c r="C35" s="65"/>
      <c r="D35" s="90"/>
      <c r="E35" s="110"/>
      <c r="F35" s="65"/>
      <c r="G35" s="91"/>
      <c r="H35" s="311"/>
    </row>
    <row r="36" spans="1:8" ht="12.75">
      <c r="A36" s="64" t="str">
        <f>'Gols marcats'!B36</f>
        <v>Cullera</v>
      </c>
      <c r="B36" s="110">
        <f>'Gols encaixats'!B36</f>
        <v>0</v>
      </c>
      <c r="C36" s="65">
        <f>'Gols encaixats'!C36</f>
        <v>0</v>
      </c>
      <c r="D36" s="90">
        <f>'Gols encaixats'!D36</f>
        <v>0</v>
      </c>
      <c r="E36" s="110">
        <f>'Gols encaixats'!E36</f>
        <v>1</v>
      </c>
      <c r="F36" s="65">
        <f>'Gols encaixats'!F36</f>
        <v>0</v>
      </c>
      <c r="G36" s="91">
        <f>'Gols encaixats'!G36</f>
        <v>0</v>
      </c>
      <c r="H36" s="311">
        <f>'Gols encaixats'!H36</f>
        <v>1</v>
      </c>
    </row>
    <row r="37" spans="1:8" ht="12.75">
      <c r="A37" s="64"/>
      <c r="B37" s="110"/>
      <c r="C37" s="65"/>
      <c r="D37" s="90"/>
      <c r="E37" s="110"/>
      <c r="F37" s="65"/>
      <c r="G37" s="91"/>
      <c r="H37" s="311"/>
    </row>
    <row r="38" spans="1:8" ht="12.75">
      <c r="A38" s="64" t="str">
        <f>'Gols marcats'!B38</f>
        <v>Acero</v>
      </c>
      <c r="B38" s="110">
        <f>'Gols encaixats'!B38</f>
        <v>1</v>
      </c>
      <c r="C38" s="65">
        <f>'Gols encaixats'!C38</f>
        <v>0</v>
      </c>
      <c r="D38" s="90">
        <f>'Gols encaixats'!D38</f>
        <v>0</v>
      </c>
      <c r="E38" s="110">
        <f>'Gols encaixats'!E38</f>
        <v>0</v>
      </c>
      <c r="F38" s="65">
        <f>'Gols encaixats'!F38</f>
        <v>0</v>
      </c>
      <c r="G38" s="91">
        <f>'Gols encaixats'!G38</f>
        <v>0</v>
      </c>
      <c r="H38" s="311">
        <f>'Gols encaixats'!H38</f>
        <v>1</v>
      </c>
    </row>
    <row r="39" spans="1:8" ht="12.75">
      <c r="A39" s="64" t="str">
        <f>'Gols marcats'!B39</f>
        <v>Torrevieja</v>
      </c>
      <c r="B39" s="110">
        <f>'Gols encaixats'!B39</f>
        <v>0</v>
      </c>
      <c r="C39" s="65">
        <f>'Gols encaixats'!C39</f>
        <v>0</v>
      </c>
      <c r="D39" s="90">
        <f>'Gols encaixats'!D39</f>
        <v>0</v>
      </c>
      <c r="E39" s="110">
        <f>'Gols encaixats'!E39</f>
        <v>0</v>
      </c>
      <c r="F39" s="65">
        <f>'Gols encaixats'!F39</f>
        <v>0</v>
      </c>
      <c r="G39" s="91">
        <f>'Gols encaixats'!G39</f>
        <v>0</v>
      </c>
      <c r="H39" s="311">
        <f>'Gols encaixats'!H39</f>
        <v>0</v>
      </c>
    </row>
    <row r="40" spans="1:8" ht="12.75">
      <c r="A40" s="64"/>
      <c r="B40" s="110"/>
      <c r="C40" s="65"/>
      <c r="D40" s="90"/>
      <c r="E40" s="110"/>
      <c r="F40" s="65"/>
      <c r="G40" s="91"/>
      <c r="H40" s="311"/>
    </row>
    <row r="41" spans="1:8" ht="12.75" hidden="1">
      <c r="A41" s="64">
        <f>'Gols marcats'!B41</f>
        <v>0</v>
      </c>
      <c r="B41" s="110"/>
      <c r="C41" s="65"/>
      <c r="D41" s="90"/>
      <c r="E41" s="110"/>
      <c r="F41" s="65"/>
      <c r="G41" s="91"/>
      <c r="H41" s="311"/>
    </row>
    <row r="42" spans="1:8" ht="12.75" hidden="1">
      <c r="A42" s="64">
        <f>'Gols marcats'!B42</f>
        <v>0</v>
      </c>
      <c r="B42" s="110"/>
      <c r="C42" s="65"/>
      <c r="D42" s="90"/>
      <c r="E42" s="110"/>
      <c r="F42" s="65"/>
      <c r="G42" s="91"/>
      <c r="H42" s="311"/>
    </row>
    <row r="43" spans="1:8" ht="12.75" hidden="1">
      <c r="A43" s="64">
        <f>'Gols marcats'!B43</f>
        <v>0</v>
      </c>
      <c r="B43" s="110"/>
      <c r="C43" s="65"/>
      <c r="D43" s="90"/>
      <c r="E43" s="110"/>
      <c r="F43" s="65"/>
      <c r="G43" s="91"/>
      <c r="H43" s="311"/>
    </row>
    <row r="44" spans="1:8" ht="12.75" hidden="1">
      <c r="A44" s="64">
        <f>'Gols marcats'!B44</f>
        <v>0</v>
      </c>
      <c r="B44" s="110"/>
      <c r="C44" s="65"/>
      <c r="D44" s="90"/>
      <c r="E44" s="110"/>
      <c r="F44" s="65"/>
      <c r="G44" s="91"/>
      <c r="H44" s="311"/>
    </row>
    <row r="45" spans="1:8" ht="12.75">
      <c r="A45" s="64"/>
      <c r="B45" s="110"/>
      <c r="C45" s="65"/>
      <c r="D45" s="90"/>
      <c r="E45" s="110"/>
      <c r="F45" s="65"/>
      <c r="G45" s="91"/>
      <c r="H45" s="311"/>
    </row>
    <row r="46" spans="1:8" ht="12.75">
      <c r="A46" s="64" t="str">
        <f>'Gols marcats'!B46</f>
        <v>Loja</v>
      </c>
      <c r="B46" s="110">
        <f>'Gols marcats'!C46</f>
        <v>0</v>
      </c>
      <c r="C46" s="65">
        <f>'Gols marcats'!D46</f>
        <v>0</v>
      </c>
      <c r="D46" s="90">
        <f>'Gols marcats'!E46</f>
        <v>0</v>
      </c>
      <c r="E46" s="110">
        <f>'Gols marcats'!F46</f>
        <v>0</v>
      </c>
      <c r="F46" s="65">
        <f>'Gols marcats'!G46</f>
        <v>0</v>
      </c>
      <c r="G46" s="91">
        <f>'Gols marcats'!H46</f>
        <v>0</v>
      </c>
      <c r="H46" s="311">
        <f>SUM(B46:G46)</f>
        <v>0</v>
      </c>
    </row>
    <row r="47" spans="1:8" ht="12.75">
      <c r="A47" s="64" t="str">
        <f>'Gols marcats'!B47</f>
        <v>Yeclano</v>
      </c>
      <c r="B47" s="110">
        <f>'Gols marcats'!C47</f>
        <v>0</v>
      </c>
      <c r="C47" s="65">
        <f>'Gols marcats'!D47</f>
        <v>0</v>
      </c>
      <c r="D47" s="90">
        <f>'Gols marcats'!E47</f>
        <v>0</v>
      </c>
      <c r="E47" s="110">
        <f>'Gols marcats'!F47</f>
        <v>1</v>
      </c>
      <c r="F47" s="65">
        <f>'Gols marcats'!G47</f>
        <v>2</v>
      </c>
      <c r="G47" s="91">
        <f>'Gols marcats'!H47</f>
        <v>0</v>
      </c>
      <c r="H47" s="311">
        <f>SUM(B47:G47)</f>
        <v>3</v>
      </c>
    </row>
    <row r="48" spans="1:8" ht="12.75">
      <c r="A48" s="64"/>
      <c r="B48" s="110"/>
      <c r="C48" s="65"/>
      <c r="D48" s="90"/>
      <c r="E48" s="110"/>
      <c r="F48" s="65"/>
      <c r="G48" s="91"/>
      <c r="H48" s="311"/>
    </row>
    <row r="49" spans="1:8" ht="12.75">
      <c r="A49" s="64"/>
      <c r="B49" s="110"/>
      <c r="C49" s="65"/>
      <c r="D49" s="90"/>
      <c r="E49" s="110"/>
      <c r="F49" s="65"/>
      <c r="G49" s="91"/>
      <c r="H49" s="311"/>
    </row>
    <row r="50" spans="1:8" ht="13.5" thickBot="1">
      <c r="A50" s="64" t="str">
        <f>'Gols marcats'!B50</f>
        <v>San Roque</v>
      </c>
      <c r="B50" s="69">
        <f>'Gols marcats'!C50</f>
        <v>0</v>
      </c>
      <c r="C50" s="93">
        <f>'Gols marcats'!D50</f>
        <v>1</v>
      </c>
      <c r="D50" s="96">
        <f>'Gols marcats'!E50</f>
        <v>0</v>
      </c>
      <c r="E50" s="110">
        <f>'Gols marcats'!F50</f>
        <v>0</v>
      </c>
      <c r="F50" s="65">
        <f>'Gols marcats'!G50</f>
        <v>0</v>
      </c>
      <c r="G50" s="91">
        <f>'Gols marcats'!H50</f>
        <v>0</v>
      </c>
      <c r="H50" s="481">
        <f>SUM(B50:G50)</f>
        <v>1</v>
      </c>
    </row>
    <row r="51" spans="1:14" ht="14.25" thickBot="1" thickTop="1">
      <c r="A51" s="38" t="s">
        <v>38</v>
      </c>
      <c r="B51" s="39"/>
      <c r="C51" s="40"/>
      <c r="D51" s="41" t="s">
        <v>24</v>
      </c>
      <c r="E51" s="488"/>
      <c r="F51" s="489"/>
      <c r="G51" s="488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2</v>
      </c>
      <c r="C53" s="55">
        <f>(B53/N53)</f>
        <v>0.11764705882352941</v>
      </c>
      <c r="D53" s="34">
        <f>SUM(C3:C50)</f>
        <v>5</v>
      </c>
      <c r="E53" s="55">
        <f>(D53/N53)</f>
        <v>0.29411764705882354</v>
      </c>
      <c r="F53" s="34">
        <f>SUM(D3:D50)</f>
        <v>3</v>
      </c>
      <c r="G53" s="56">
        <f>(F53/N53)</f>
        <v>0.17647058823529413</v>
      </c>
      <c r="H53" s="54">
        <f>SUM(E3:E50)</f>
        <v>3</v>
      </c>
      <c r="I53" s="55">
        <f>(H53/N53)</f>
        <v>0.17647058823529413</v>
      </c>
      <c r="J53" s="34">
        <f>SUM(F3:F50)</f>
        <v>2</v>
      </c>
      <c r="K53" s="55">
        <f>(J53/N53)</f>
        <v>0.11764705882352941</v>
      </c>
      <c r="L53" s="34">
        <f>SUM(G3:G50)</f>
        <v>2</v>
      </c>
      <c r="M53" s="56">
        <f>(L53/N53)</f>
        <v>0.11764705882352941</v>
      </c>
      <c r="N53" s="58">
        <f>SUM(H3:H50)</f>
        <v>17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3" sqref="A3:A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24</v>
      </c>
      <c r="D1" s="22"/>
      <c r="E1" s="19"/>
      <c r="F1" s="14" t="s">
        <v>25</v>
      </c>
      <c r="G1" s="29"/>
      <c r="H1" s="37"/>
    </row>
    <row r="2" spans="1:8" ht="13.5" thickBot="1">
      <c r="A2" s="26"/>
      <c r="B2" s="27" t="s">
        <v>18</v>
      </c>
      <c r="C2" s="17" t="s">
        <v>19</v>
      </c>
      <c r="D2" s="23" t="s">
        <v>20</v>
      </c>
      <c r="E2" s="20" t="s">
        <v>21</v>
      </c>
      <c r="F2" s="17" t="s">
        <v>22</v>
      </c>
      <c r="G2" s="18" t="s">
        <v>23</v>
      </c>
      <c r="H2" s="12"/>
    </row>
    <row r="3" spans="1:8" ht="13.5" thickTop="1">
      <c r="A3" s="64" t="str">
        <f>'Gols marcats'!B3</f>
        <v>Torre Levante</v>
      </c>
      <c r="B3" s="110">
        <f>'Gols marcats'!C3</f>
        <v>0</v>
      </c>
      <c r="C3" s="65">
        <f>'Gols marcats'!D3</f>
        <v>0</v>
      </c>
      <c r="D3" s="90">
        <f>'Gols marcats'!E3</f>
        <v>0</v>
      </c>
      <c r="E3" s="89">
        <f>'Gols marcats'!F3</f>
        <v>0</v>
      </c>
      <c r="F3" s="65">
        <f>'Gols marcats'!G3</f>
        <v>0</v>
      </c>
      <c r="G3" s="91">
        <f>'Gols marcats'!H3</f>
        <v>0</v>
      </c>
      <c r="H3" s="9">
        <f>SUM(B3:G3)</f>
        <v>0</v>
      </c>
    </row>
    <row r="4" spans="1:8" ht="12.75">
      <c r="A4" s="64"/>
      <c r="B4" s="110"/>
      <c r="C4" s="65"/>
      <c r="D4" s="90"/>
      <c r="E4" s="89"/>
      <c r="F4" s="65"/>
      <c r="G4" s="91"/>
      <c r="H4" s="9"/>
    </row>
    <row r="5" spans="1:8" ht="12.75">
      <c r="A5" s="64" t="str">
        <f>'Gols marcats'!B5</f>
        <v>Paterna</v>
      </c>
      <c r="B5" s="110">
        <f>'Gols marcats'!C5</f>
        <v>0</v>
      </c>
      <c r="C5" s="65">
        <f>'Gols marcats'!D5</f>
        <v>1</v>
      </c>
      <c r="D5" s="90">
        <f>'Gols marcats'!E5</f>
        <v>0</v>
      </c>
      <c r="E5" s="89">
        <f>'Gols marcats'!F5</f>
        <v>0</v>
      </c>
      <c r="F5" s="65">
        <f>'Gols marcats'!G5</f>
        <v>0</v>
      </c>
      <c r="G5" s="91">
        <f>'Gols marcats'!H5</f>
        <v>1</v>
      </c>
      <c r="H5" s="9">
        <f aca="true" t="shared" si="0" ref="H5:H49">SUM(B5:G5)</f>
        <v>2</v>
      </c>
    </row>
    <row r="6" spans="1:8" ht="12.75">
      <c r="A6" s="64"/>
      <c r="B6" s="110"/>
      <c r="C6" s="65"/>
      <c r="D6" s="90"/>
      <c r="E6" s="89"/>
      <c r="F6" s="65"/>
      <c r="G6" s="91"/>
      <c r="H6" s="9"/>
    </row>
    <row r="7" spans="1:8" ht="12.75">
      <c r="A7" s="64" t="str">
        <f>'Gols marcats'!B7</f>
        <v>Novelda</v>
      </c>
      <c r="B7" s="110">
        <f>'Gols marcats'!C7</f>
        <v>1</v>
      </c>
      <c r="C7" s="65">
        <f>'Gols marcats'!D7</f>
        <v>0</v>
      </c>
      <c r="D7" s="90">
        <f>'Gols marcats'!E7</f>
        <v>0</v>
      </c>
      <c r="E7" s="89">
        <f>'Gols marcats'!F7</f>
        <v>0</v>
      </c>
      <c r="F7" s="65">
        <f>'Gols marcats'!G7</f>
        <v>0</v>
      </c>
      <c r="G7" s="91">
        <f>'Gols marcats'!H7</f>
        <v>2</v>
      </c>
      <c r="H7" s="9">
        <f t="shared" si="0"/>
        <v>3</v>
      </c>
    </row>
    <row r="8" spans="1:8" ht="12.75">
      <c r="A8" s="64"/>
      <c r="B8" s="110"/>
      <c r="C8" s="65"/>
      <c r="D8" s="90"/>
      <c r="E8" s="89"/>
      <c r="F8" s="65"/>
      <c r="G8" s="91"/>
      <c r="H8" s="9"/>
    </row>
    <row r="9" spans="1:8" ht="12" customHeight="1">
      <c r="A9" s="64" t="str">
        <f>'Gols marcats'!B9</f>
        <v>Borriol</v>
      </c>
      <c r="B9" s="110">
        <f>'Gols marcats'!C9</f>
        <v>0</v>
      </c>
      <c r="C9" s="65">
        <f>'Gols marcats'!D9</f>
        <v>0</v>
      </c>
      <c r="D9" s="90">
        <f>'Gols marcats'!E9</f>
        <v>0</v>
      </c>
      <c r="E9" s="89">
        <f>'Gols marcats'!F9</f>
        <v>0</v>
      </c>
      <c r="F9" s="65">
        <f>'Gols marcats'!G9</f>
        <v>0</v>
      </c>
      <c r="G9" s="91">
        <f>'Gols marcats'!H9</f>
        <v>1</v>
      </c>
      <c r="H9" s="9">
        <f t="shared" si="0"/>
        <v>1</v>
      </c>
    </row>
    <row r="10" spans="1:8" ht="12.75">
      <c r="A10" s="64"/>
      <c r="B10" s="110"/>
      <c r="C10" s="65"/>
      <c r="D10" s="90"/>
      <c r="E10" s="89"/>
      <c r="F10" s="65"/>
      <c r="G10" s="91"/>
      <c r="H10" s="9"/>
    </row>
    <row r="11" spans="1:8" ht="12.75">
      <c r="A11" s="64" t="str">
        <f>'Gols marcats'!B11</f>
        <v>Castelló</v>
      </c>
      <c r="B11" s="110">
        <f>'Gols marcats'!C11</f>
        <v>0</v>
      </c>
      <c r="C11" s="65">
        <f>'Gols marcats'!D11</f>
        <v>0</v>
      </c>
      <c r="D11" s="90">
        <f>'Gols marcats'!E11</f>
        <v>0</v>
      </c>
      <c r="E11" s="89">
        <f>'Gols marcats'!F11</f>
        <v>0</v>
      </c>
      <c r="F11" s="65">
        <f>'Gols marcats'!G11</f>
        <v>0</v>
      </c>
      <c r="G11" s="91">
        <f>'Gols marcats'!H11</f>
        <v>0</v>
      </c>
      <c r="H11" s="9">
        <f t="shared" si="0"/>
        <v>0</v>
      </c>
    </row>
    <row r="12" spans="1:8" ht="12.75">
      <c r="A12" s="64"/>
      <c r="B12" s="110"/>
      <c r="C12" s="65"/>
      <c r="D12" s="90"/>
      <c r="E12" s="89"/>
      <c r="F12" s="65"/>
      <c r="G12" s="91"/>
      <c r="H12" s="9"/>
    </row>
    <row r="13" spans="1:8" ht="12" customHeight="1">
      <c r="A13" s="64" t="str">
        <f>'Gols marcats'!B13</f>
        <v>Muro</v>
      </c>
      <c r="B13" s="110">
        <f>'Gols marcats'!C13</f>
        <v>0</v>
      </c>
      <c r="C13" s="65">
        <f>'Gols marcats'!D13</f>
        <v>0</v>
      </c>
      <c r="D13" s="90">
        <f>'Gols marcats'!E13</f>
        <v>0</v>
      </c>
      <c r="E13" s="89">
        <f>'Gols marcats'!F13</f>
        <v>1</v>
      </c>
      <c r="F13" s="65">
        <f>'Gols marcats'!G13</f>
        <v>0</v>
      </c>
      <c r="G13" s="91">
        <f>'Gols marcats'!H13</f>
        <v>0</v>
      </c>
      <c r="H13" s="9">
        <f t="shared" si="0"/>
        <v>1</v>
      </c>
    </row>
    <row r="14" spans="1:8" ht="12.75">
      <c r="A14" s="64"/>
      <c r="B14" s="110"/>
      <c r="C14" s="65"/>
      <c r="D14" s="90"/>
      <c r="E14" s="89"/>
      <c r="F14" s="65"/>
      <c r="G14" s="91"/>
      <c r="H14" s="9"/>
    </row>
    <row r="15" spans="1:8" ht="12.75">
      <c r="A15" s="64" t="str">
        <f>'Gols marcats'!B15</f>
        <v>Vila-real C</v>
      </c>
      <c r="B15" s="110">
        <f>'Gols marcats'!C15</f>
        <v>1</v>
      </c>
      <c r="C15" s="65">
        <f>'Gols marcats'!D15</f>
        <v>1</v>
      </c>
      <c r="D15" s="90">
        <f>'Gols marcats'!E15</f>
        <v>1</v>
      </c>
      <c r="E15" s="89">
        <f>'Gols marcats'!F15</f>
        <v>1</v>
      </c>
      <c r="F15" s="65">
        <f>'Gols marcats'!G15</f>
        <v>0</v>
      </c>
      <c r="G15" s="91">
        <f>'Gols marcats'!H15</f>
        <v>1</v>
      </c>
      <c r="H15" s="9">
        <f t="shared" si="0"/>
        <v>5</v>
      </c>
    </row>
    <row r="16" spans="1:8" ht="12.75">
      <c r="A16" s="64"/>
      <c r="B16" s="110"/>
      <c r="C16" s="65"/>
      <c r="D16" s="90"/>
      <c r="E16" s="89"/>
      <c r="F16" s="65"/>
      <c r="G16" s="91"/>
      <c r="H16" s="9"/>
    </row>
    <row r="17" spans="1:8" ht="12.75">
      <c r="A17" s="64" t="str">
        <f>'Gols marcats'!B17</f>
        <v>Cullera</v>
      </c>
      <c r="B17" s="110">
        <f>'Gols marcats'!C17</f>
        <v>0</v>
      </c>
      <c r="C17" s="65">
        <f>'Gols marcats'!D17</f>
        <v>0</v>
      </c>
      <c r="D17" s="90">
        <f>'Gols marcats'!E17</f>
        <v>0</v>
      </c>
      <c r="E17" s="89">
        <f>'Gols marcats'!F17</f>
        <v>0</v>
      </c>
      <c r="F17" s="65">
        <f>'Gols marcats'!G17</f>
        <v>0</v>
      </c>
      <c r="G17" s="91">
        <f>'Gols marcats'!H17</f>
        <v>1</v>
      </c>
      <c r="H17" s="9">
        <f t="shared" si="0"/>
        <v>1</v>
      </c>
    </row>
    <row r="18" spans="1:8" ht="12.75">
      <c r="A18" s="64"/>
      <c r="B18" s="110"/>
      <c r="C18" s="65"/>
      <c r="D18" s="90"/>
      <c r="E18" s="89"/>
      <c r="F18" s="65"/>
      <c r="G18" s="91"/>
      <c r="H18" s="9"/>
    </row>
    <row r="19" spans="1:8" ht="12.75">
      <c r="A19" s="64" t="str">
        <f>'Gols marcats'!B19</f>
        <v>Acero</v>
      </c>
      <c r="B19" s="110">
        <f>'Gols marcats'!C19</f>
        <v>0</v>
      </c>
      <c r="C19" s="65">
        <f>'Gols marcats'!D19</f>
        <v>0</v>
      </c>
      <c r="D19" s="90">
        <f>'Gols marcats'!E19</f>
        <v>0</v>
      </c>
      <c r="E19" s="89">
        <f>'Gols marcats'!F19</f>
        <v>1</v>
      </c>
      <c r="F19" s="65">
        <f>'Gols marcats'!G19</f>
        <v>0</v>
      </c>
      <c r="G19" s="91">
        <f>'Gols marcats'!H19</f>
        <v>0</v>
      </c>
      <c r="H19" s="9">
        <f t="shared" si="0"/>
        <v>1</v>
      </c>
    </row>
    <row r="20" spans="1:8" ht="12.75">
      <c r="A20" s="64" t="str">
        <f>'Gols marcats'!B20</f>
        <v>Torrevieja</v>
      </c>
      <c r="B20" s="110">
        <f>'Gols marcats'!C20</f>
        <v>0</v>
      </c>
      <c r="C20" s="65">
        <f>'Gols marcats'!D20</f>
        <v>0</v>
      </c>
      <c r="D20" s="90">
        <f>'Gols marcats'!E20</f>
        <v>0</v>
      </c>
      <c r="E20" s="89">
        <f>'Gols marcats'!F20</f>
        <v>0</v>
      </c>
      <c r="F20" s="65">
        <f>'Gols marcats'!G20</f>
        <v>0</v>
      </c>
      <c r="G20" s="91">
        <f>'Gols marcats'!H20</f>
        <v>0</v>
      </c>
      <c r="H20" s="9">
        <f t="shared" si="0"/>
        <v>0</v>
      </c>
    </row>
    <row r="21" spans="1:8" ht="12.75">
      <c r="A21" s="64"/>
      <c r="B21" s="110"/>
      <c r="C21" s="65"/>
      <c r="D21" s="90"/>
      <c r="E21" s="89"/>
      <c r="F21" s="65"/>
      <c r="G21" s="91"/>
      <c r="H21" s="9"/>
    </row>
    <row r="22" spans="1:8" ht="12.75">
      <c r="A22" s="64"/>
      <c r="B22" s="110"/>
      <c r="C22" s="65"/>
      <c r="D22" s="90"/>
      <c r="E22" s="89"/>
      <c r="F22" s="65"/>
      <c r="G22" s="91"/>
      <c r="H22" s="9"/>
    </row>
    <row r="23" spans="1:8" ht="12.75">
      <c r="A23" s="64" t="str">
        <f>'Gols marcats'!B23</f>
        <v>Utiel</v>
      </c>
      <c r="B23" s="110">
        <f>'Gols marcats'!C23</f>
        <v>0</v>
      </c>
      <c r="C23" s="65">
        <f>'Gols marcats'!D23</f>
        <v>0</v>
      </c>
      <c r="D23" s="90">
        <f>'Gols marcats'!E23</f>
        <v>0</v>
      </c>
      <c r="E23" s="89">
        <f>'Gols marcats'!F23</f>
        <v>0</v>
      </c>
      <c r="F23" s="65">
        <f>'Gols marcats'!G23</f>
        <v>0</v>
      </c>
      <c r="G23" s="91">
        <f>'Gols marcats'!H23</f>
        <v>1</v>
      </c>
      <c r="H23" s="9">
        <f t="shared" si="0"/>
        <v>1</v>
      </c>
    </row>
    <row r="24" spans="1:8" ht="12.75">
      <c r="A24" s="64"/>
      <c r="B24" s="110"/>
      <c r="C24" s="65"/>
      <c r="D24" s="90"/>
      <c r="E24" s="89"/>
      <c r="F24" s="65"/>
      <c r="G24" s="91"/>
      <c r="H24" s="9"/>
    </row>
    <row r="25" spans="1:8" ht="12.75">
      <c r="A25" s="64" t="str">
        <f>'Gols marcats'!B25</f>
        <v>Jove Espanyol</v>
      </c>
      <c r="B25" s="110">
        <f>'Gols marcats'!C25</f>
        <v>0</v>
      </c>
      <c r="C25" s="65">
        <f>'Gols marcats'!D25</f>
        <v>0</v>
      </c>
      <c r="D25" s="90">
        <f>'Gols marcats'!E25</f>
        <v>0</v>
      </c>
      <c r="E25" s="89">
        <f>'Gols marcats'!F25</f>
        <v>0</v>
      </c>
      <c r="F25" s="65">
        <f>'Gols marcats'!G25</f>
        <v>0</v>
      </c>
      <c r="G25" s="91">
        <f>'Gols marcats'!H25</f>
        <v>0</v>
      </c>
      <c r="H25" s="9">
        <f t="shared" si="0"/>
        <v>0</v>
      </c>
    </row>
    <row r="26" spans="1:8" ht="12.75">
      <c r="A26" s="64"/>
      <c r="B26" s="110"/>
      <c r="C26" s="65"/>
      <c r="D26" s="90"/>
      <c r="E26" s="89"/>
      <c r="F26" s="65"/>
      <c r="G26" s="91"/>
      <c r="H26" s="9"/>
    </row>
    <row r="27" spans="1:8" ht="12.75">
      <c r="A27" s="64" t="str">
        <f>'Gols marcats'!B27</f>
        <v>Eldense</v>
      </c>
      <c r="B27" s="110">
        <f>'Gols marcats'!C27</f>
        <v>1</v>
      </c>
      <c r="C27" s="65">
        <f>'Gols marcats'!D27</f>
        <v>0</v>
      </c>
      <c r="D27" s="90">
        <f>'Gols marcats'!E27</f>
        <v>0</v>
      </c>
      <c r="E27" s="89">
        <f>'Gols marcats'!F27</f>
        <v>0</v>
      </c>
      <c r="F27" s="65">
        <f>'Gols marcats'!G27</f>
        <v>0</v>
      </c>
      <c r="G27" s="91">
        <f>'Gols marcats'!H27</f>
        <v>1</v>
      </c>
      <c r="H27" s="9">
        <f t="shared" si="0"/>
        <v>2</v>
      </c>
    </row>
    <row r="28" spans="1:8" ht="12.75">
      <c r="A28" s="64"/>
      <c r="B28" s="110"/>
      <c r="C28" s="65"/>
      <c r="D28" s="90"/>
      <c r="E28" s="89"/>
      <c r="F28" s="65"/>
      <c r="G28" s="91"/>
      <c r="H28" s="9"/>
    </row>
    <row r="29" spans="1:8" ht="12.75">
      <c r="A29" s="64" t="str">
        <f>'Gols marcats'!B29</f>
        <v>At. Saguntino</v>
      </c>
      <c r="B29" s="110">
        <f>'Gols marcats'!C29</f>
        <v>0</v>
      </c>
      <c r="C29" s="65">
        <f>'Gols marcats'!D29</f>
        <v>0</v>
      </c>
      <c r="D29" s="90">
        <f>'Gols marcats'!E29</f>
        <v>0</v>
      </c>
      <c r="E29" s="89">
        <f>'Gols marcats'!F29</f>
        <v>0</v>
      </c>
      <c r="F29" s="65">
        <f>'Gols marcats'!G29</f>
        <v>0</v>
      </c>
      <c r="G29" s="91">
        <f>'Gols marcats'!H29</f>
        <v>0</v>
      </c>
      <c r="H29" s="9">
        <f t="shared" si="0"/>
        <v>0</v>
      </c>
    </row>
    <row r="30" spans="1:8" ht="12.75">
      <c r="A30" s="64"/>
      <c r="B30" s="110"/>
      <c r="C30" s="65"/>
      <c r="D30" s="90"/>
      <c r="E30" s="89"/>
      <c r="F30" s="65"/>
      <c r="G30" s="91"/>
      <c r="H30" s="9"/>
    </row>
    <row r="31" spans="1:8" ht="12.75">
      <c r="A31" s="64" t="str">
        <f>'Gols marcats'!B31</f>
        <v>Llosa</v>
      </c>
      <c r="B31" s="110">
        <f>'Gols marcats'!C31</f>
        <v>0</v>
      </c>
      <c r="C31" s="65">
        <f>'Gols marcats'!D31</f>
        <v>0</v>
      </c>
      <c r="D31" s="90">
        <f>'Gols marcats'!E31</f>
        <v>2</v>
      </c>
      <c r="E31" s="89">
        <f>'Gols marcats'!F31</f>
        <v>0</v>
      </c>
      <c r="F31" s="65">
        <f>'Gols marcats'!G31</f>
        <v>0</v>
      </c>
      <c r="G31" s="91">
        <f>'Gols marcats'!H31</f>
        <v>1</v>
      </c>
      <c r="H31" s="9">
        <f t="shared" si="0"/>
        <v>3</v>
      </c>
    </row>
    <row r="32" spans="1:8" ht="12.75">
      <c r="A32" s="64"/>
      <c r="B32" s="110"/>
      <c r="C32" s="65"/>
      <c r="D32" s="90"/>
      <c r="E32" s="89"/>
      <c r="F32" s="65"/>
      <c r="G32" s="91"/>
      <c r="H32" s="9"/>
    </row>
    <row r="33" spans="1:8" ht="12.75">
      <c r="A33" s="64" t="str">
        <f>'Gols marcats'!B33</f>
        <v>Orihuela</v>
      </c>
      <c r="B33" s="110">
        <f>'Gols marcats'!C33</f>
        <v>0</v>
      </c>
      <c r="C33" s="65">
        <f>'Gols marcats'!D33</f>
        <v>0</v>
      </c>
      <c r="D33" s="90">
        <f>'Gols marcats'!E33</f>
        <v>0</v>
      </c>
      <c r="E33" s="89">
        <f>'Gols marcats'!F33</f>
        <v>0</v>
      </c>
      <c r="F33" s="65">
        <f>'Gols marcats'!G33</f>
        <v>0</v>
      </c>
      <c r="G33" s="91">
        <f>'Gols marcats'!H33</f>
        <v>0</v>
      </c>
      <c r="H33" s="9">
        <f t="shared" si="0"/>
        <v>0</v>
      </c>
    </row>
    <row r="34" spans="1:8" ht="12.75">
      <c r="A34" s="64"/>
      <c r="B34" s="110"/>
      <c r="C34" s="65"/>
      <c r="D34" s="90"/>
      <c r="E34" s="89"/>
      <c r="F34" s="65"/>
      <c r="G34" s="91"/>
      <c r="H34" s="9"/>
    </row>
    <row r="35" spans="1:8" ht="12.75">
      <c r="A35" s="64" t="str">
        <f>'Gols marcats'!B35</f>
        <v>Pinoso</v>
      </c>
      <c r="B35" s="110">
        <f>'Gols marcats'!C35</f>
        <v>1</v>
      </c>
      <c r="C35" s="65">
        <f>'Gols marcats'!D35</f>
        <v>1</v>
      </c>
      <c r="D35" s="90">
        <f>'Gols marcats'!E35</f>
        <v>2</v>
      </c>
      <c r="E35" s="89">
        <f>'Gols marcats'!F35</f>
        <v>0</v>
      </c>
      <c r="F35" s="65">
        <f>'Gols marcats'!G35</f>
        <v>1</v>
      </c>
      <c r="G35" s="91">
        <f>'Gols marcats'!H35</f>
        <v>0</v>
      </c>
      <c r="H35" s="9">
        <f t="shared" si="0"/>
        <v>5</v>
      </c>
    </row>
    <row r="36" spans="1:8" ht="12.75">
      <c r="A36" s="64"/>
      <c r="B36" s="110"/>
      <c r="C36" s="65"/>
      <c r="D36" s="90"/>
      <c r="E36" s="89"/>
      <c r="F36" s="65"/>
      <c r="G36" s="91"/>
      <c r="H36" s="9"/>
    </row>
    <row r="37" spans="1:8" ht="12.75">
      <c r="A37" s="64" t="str">
        <f>'Gols marcats'!B37</f>
        <v>Riba-roja</v>
      </c>
      <c r="B37" s="110">
        <f>'Gols marcats'!C37</f>
        <v>0</v>
      </c>
      <c r="C37" s="65">
        <f>'Gols marcats'!D37</f>
        <v>0</v>
      </c>
      <c r="D37" s="90">
        <f>'Gols marcats'!E37</f>
        <v>0</v>
      </c>
      <c r="E37" s="89">
        <f>'Gols marcats'!F37</f>
        <v>1</v>
      </c>
      <c r="F37" s="65">
        <f>'Gols marcats'!G37</f>
        <v>0</v>
      </c>
      <c r="G37" s="91">
        <f>'Gols marcats'!H37</f>
        <v>1</v>
      </c>
      <c r="H37" s="9">
        <f t="shared" si="0"/>
        <v>2</v>
      </c>
    </row>
    <row r="38" spans="1:8" ht="12.75">
      <c r="A38" s="64"/>
      <c r="B38" s="110"/>
      <c r="C38" s="65"/>
      <c r="D38" s="90"/>
      <c r="E38" s="89"/>
      <c r="F38" s="65"/>
      <c r="G38" s="91"/>
      <c r="H38" s="9"/>
    </row>
    <row r="39" spans="1:8" ht="12.75">
      <c r="A39" s="64"/>
      <c r="B39" s="110"/>
      <c r="C39" s="65"/>
      <c r="D39" s="90"/>
      <c r="E39" s="89"/>
      <c r="F39" s="65"/>
      <c r="G39" s="91"/>
      <c r="H39" s="9"/>
    </row>
    <row r="40" spans="1:8" ht="12.75">
      <c r="A40" s="64"/>
      <c r="B40" s="110"/>
      <c r="C40" s="65"/>
      <c r="D40" s="90"/>
      <c r="E40" s="89"/>
      <c r="F40" s="65"/>
      <c r="G40" s="91"/>
      <c r="H40" s="9"/>
    </row>
    <row r="41" spans="1:8" ht="12.75" hidden="1">
      <c r="A41" s="64">
        <f>'Gols marcats'!B41</f>
        <v>0</v>
      </c>
      <c r="B41" s="110">
        <f>'Gols marcats'!C41</f>
        <v>0</v>
      </c>
      <c r="C41" s="65">
        <f>'Gols marcats'!D41</f>
        <v>0</v>
      </c>
      <c r="D41" s="90">
        <f>'Gols marcats'!E41</f>
        <v>0</v>
      </c>
      <c r="E41" s="89">
        <f>'Gols marcats'!F41</f>
        <v>0</v>
      </c>
      <c r="F41" s="65">
        <f>'Gols marcats'!G41</f>
        <v>0</v>
      </c>
      <c r="G41" s="91">
        <f>'Gols marcats'!H41</f>
        <v>0</v>
      </c>
      <c r="H41" s="9">
        <f t="shared" si="0"/>
        <v>0</v>
      </c>
    </row>
    <row r="42" spans="1:8" ht="12.75" hidden="1">
      <c r="A42" s="64">
        <f>'Gols marcats'!B42</f>
        <v>0</v>
      </c>
      <c r="B42" s="110">
        <f>'Gols marcats'!C42</f>
        <v>0</v>
      </c>
      <c r="C42" s="65">
        <f>'Gols marcats'!D42</f>
        <v>0</v>
      </c>
      <c r="D42" s="90">
        <f>'Gols marcats'!E42</f>
        <v>0</v>
      </c>
      <c r="E42" s="89">
        <f>'Gols marcats'!F42</f>
        <v>0</v>
      </c>
      <c r="F42" s="65">
        <f>'Gols marcats'!G42</f>
        <v>0</v>
      </c>
      <c r="G42" s="91">
        <f>'Gols marcats'!H42</f>
        <v>0</v>
      </c>
      <c r="H42" s="9">
        <f t="shared" si="0"/>
        <v>0</v>
      </c>
    </row>
    <row r="43" spans="1:8" ht="12.75" hidden="1">
      <c r="A43" s="64">
        <f>'Gols marcats'!B43</f>
        <v>0</v>
      </c>
      <c r="B43" s="110">
        <f>'Gols marcats'!C43</f>
        <v>0</v>
      </c>
      <c r="C43" s="65">
        <f>'Gols marcats'!D43</f>
        <v>0</v>
      </c>
      <c r="D43" s="90">
        <f>'Gols marcats'!E43</f>
        <v>0</v>
      </c>
      <c r="E43" s="89">
        <f>'Gols marcats'!F43</f>
        <v>0</v>
      </c>
      <c r="F43" s="65">
        <f>'Gols marcats'!G43</f>
        <v>0</v>
      </c>
      <c r="G43" s="91">
        <f>'Gols marcats'!H43</f>
        <v>0</v>
      </c>
      <c r="H43" s="9">
        <f t="shared" si="0"/>
        <v>0</v>
      </c>
    </row>
    <row r="44" spans="1:8" ht="12.75" hidden="1">
      <c r="A44" s="64">
        <f>'Gols marcats'!B44</f>
        <v>0</v>
      </c>
      <c r="B44" s="110">
        <f>'Gols marcats'!C44</f>
        <v>0</v>
      </c>
      <c r="C44" s="65">
        <f>'Gols marcats'!D44</f>
        <v>0</v>
      </c>
      <c r="D44" s="90">
        <f>'Gols marcats'!E44</f>
        <v>0</v>
      </c>
      <c r="E44" s="89">
        <f>'Gols marcats'!F44</f>
        <v>0</v>
      </c>
      <c r="F44" s="65">
        <f>'Gols marcats'!G44</f>
        <v>0</v>
      </c>
      <c r="G44" s="91">
        <f>'Gols marcats'!H44</f>
        <v>0</v>
      </c>
      <c r="H44" s="9">
        <f t="shared" si="0"/>
        <v>0</v>
      </c>
    </row>
    <row r="45" spans="1:8" ht="12.75">
      <c r="A45" s="64" t="str">
        <f>'Gols marcats'!B45</f>
        <v>Loja</v>
      </c>
      <c r="B45" s="110">
        <f>'Gols marcats'!C45</f>
        <v>0</v>
      </c>
      <c r="C45" s="65">
        <f>'Gols marcats'!D45</f>
        <v>1</v>
      </c>
      <c r="D45" s="90">
        <f>'Gols marcats'!E45</f>
        <v>0</v>
      </c>
      <c r="E45" s="89">
        <f>'Gols marcats'!F45</f>
        <v>0</v>
      </c>
      <c r="F45" s="65">
        <f>'Gols marcats'!G45</f>
        <v>0</v>
      </c>
      <c r="G45" s="91">
        <f>'Gols marcats'!H45</f>
        <v>0</v>
      </c>
      <c r="H45" s="9">
        <f t="shared" si="0"/>
        <v>1</v>
      </c>
    </row>
    <row r="46" spans="1:8" ht="12.75">
      <c r="A46" s="64"/>
      <c r="B46" s="110"/>
      <c r="C46" s="65"/>
      <c r="D46" s="90"/>
      <c r="E46" s="89"/>
      <c r="F46" s="65"/>
      <c r="G46" s="91"/>
      <c r="H46" s="9"/>
    </row>
    <row r="47" spans="1:8" ht="12.75">
      <c r="A47" s="64"/>
      <c r="B47" s="110"/>
      <c r="C47" s="65"/>
      <c r="D47" s="90"/>
      <c r="E47" s="89"/>
      <c r="F47" s="65"/>
      <c r="G47" s="91"/>
      <c r="H47" s="9"/>
    </row>
    <row r="48" spans="1:8" ht="12.75">
      <c r="A48" s="64" t="str">
        <f>'Gols marcats'!B48</f>
        <v>Yeclano</v>
      </c>
      <c r="B48" s="110">
        <f>'Gols marcats'!C48</f>
        <v>0</v>
      </c>
      <c r="C48" s="65">
        <f>'Gols marcats'!D48</f>
        <v>0</v>
      </c>
      <c r="D48" s="90">
        <f>'Gols marcats'!E48</f>
        <v>0</v>
      </c>
      <c r="E48" s="89">
        <f>'Gols marcats'!F48</f>
        <v>0</v>
      </c>
      <c r="F48" s="65">
        <f>'Gols marcats'!G48</f>
        <v>0</v>
      </c>
      <c r="G48" s="91">
        <f>'Gols marcats'!H48</f>
        <v>1</v>
      </c>
      <c r="H48" s="9">
        <f t="shared" si="0"/>
        <v>1</v>
      </c>
    </row>
    <row r="49" spans="1:8" ht="12.75">
      <c r="A49" s="64" t="str">
        <f>'Gols marcats'!B49</f>
        <v>San Roque</v>
      </c>
      <c r="B49" s="110">
        <f>'Gols marcats'!C49</f>
        <v>1</v>
      </c>
      <c r="C49" s="65">
        <f>'Gols marcats'!D49</f>
        <v>0</v>
      </c>
      <c r="D49" s="90">
        <f>'Gols marcats'!E49</f>
        <v>0</v>
      </c>
      <c r="E49" s="89">
        <f>'Gols marcats'!F49</f>
        <v>0</v>
      </c>
      <c r="F49" s="65">
        <f>'Gols marcats'!G49</f>
        <v>0</v>
      </c>
      <c r="G49" s="91">
        <f>'Gols marcats'!H49</f>
        <v>0</v>
      </c>
      <c r="H49" s="9">
        <f t="shared" si="0"/>
        <v>1</v>
      </c>
    </row>
    <row r="50" spans="1:8" ht="13.5" thickBot="1">
      <c r="A50" s="64"/>
      <c r="B50" s="110"/>
      <c r="C50" s="65"/>
      <c r="D50" s="90"/>
      <c r="E50" s="89"/>
      <c r="F50" s="65"/>
      <c r="G50" s="91"/>
      <c r="H50" s="9"/>
    </row>
    <row r="51" spans="1:14" ht="14.25" thickBot="1" thickTop="1">
      <c r="A51" s="38" t="s">
        <v>37</v>
      </c>
      <c r="B51" s="39"/>
      <c r="C51" s="40"/>
      <c r="D51" s="41" t="s">
        <v>24</v>
      </c>
      <c r="E51" s="40"/>
      <c r="F51" s="41"/>
      <c r="G51" s="40"/>
      <c r="H51" s="39"/>
      <c r="I51" s="40"/>
      <c r="J51" s="41" t="s">
        <v>25</v>
      </c>
      <c r="K51" s="40"/>
      <c r="L51" s="41"/>
      <c r="M51" s="42"/>
      <c r="N51" s="43" t="s">
        <v>35</v>
      </c>
    </row>
    <row r="52" spans="1:14" ht="13.5" thickTop="1">
      <c r="A52" s="44"/>
      <c r="B52" s="45" t="s">
        <v>26</v>
      </c>
      <c r="C52" s="46"/>
      <c r="D52" s="47" t="s">
        <v>27</v>
      </c>
      <c r="E52" s="46"/>
      <c r="F52" s="47" t="s">
        <v>28</v>
      </c>
      <c r="G52" s="48"/>
      <c r="H52" s="49" t="s">
        <v>29</v>
      </c>
      <c r="I52" s="50"/>
      <c r="J52" s="51" t="s">
        <v>30</v>
      </c>
      <c r="K52" s="50"/>
      <c r="L52" s="51" t="s">
        <v>31</v>
      </c>
      <c r="M52" s="52"/>
      <c r="N52" s="57"/>
    </row>
    <row r="53" spans="1:14" ht="13.5" thickBot="1">
      <c r="A53" s="53"/>
      <c r="B53" s="54">
        <f>SUM(B3:B50)</f>
        <v>5</v>
      </c>
      <c r="C53" s="55">
        <f>(B53/N53)</f>
        <v>0.16666666666666666</v>
      </c>
      <c r="D53" s="34">
        <f>SUM(C3:C50)</f>
        <v>4</v>
      </c>
      <c r="E53" s="55">
        <f>(D53/N53)</f>
        <v>0.13333333333333333</v>
      </c>
      <c r="F53" s="34">
        <f>SUM(D3:D50)</f>
        <v>5</v>
      </c>
      <c r="G53" s="56">
        <f>(F53/N53)</f>
        <v>0.16666666666666666</v>
      </c>
      <c r="H53" s="54">
        <f>SUM(E3:E50)</f>
        <v>4</v>
      </c>
      <c r="I53" s="55">
        <f>(H53/N53)</f>
        <v>0.13333333333333333</v>
      </c>
      <c r="J53" s="34">
        <f>SUM(F3:F50)</f>
        <v>1</v>
      </c>
      <c r="K53" s="55">
        <f>(J53/N53)</f>
        <v>0.03333333333333333</v>
      </c>
      <c r="L53" s="34">
        <f>SUM(G3:G50)</f>
        <v>11</v>
      </c>
      <c r="M53" s="56">
        <f>(L53/N53)</f>
        <v>0.36666666666666664</v>
      </c>
      <c r="N53" s="58">
        <f>SUM(H3:H50)</f>
        <v>30</v>
      </c>
    </row>
    <row r="54" ht="13.5" thickTop="1"/>
    <row r="55" ht="12.75">
      <c r="A55" s="59"/>
    </row>
    <row r="56" ht="12.75">
      <c r="A56" s="8"/>
    </row>
    <row r="57" ht="12.75">
      <c r="A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2016-08-03T14:00:23Z</cp:lastPrinted>
  <dcterms:created xsi:type="dcterms:W3CDTF">1998-08-31T09:37:34Z</dcterms:created>
  <dcterms:modified xsi:type="dcterms:W3CDTF">2017-08-23T19:17:56Z</dcterms:modified>
  <cp:category/>
  <cp:version/>
  <cp:contentType/>
  <cp:contentStatus/>
</cp:coreProperties>
</file>